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9384FDC2-07CF-41F9-A194-65ED5A7DF2BB}" xr6:coauthVersionLast="47" xr6:coauthVersionMax="47" xr10:uidLastSave="{00000000-0000-0000-0000-000000000000}"/>
  <bookViews>
    <workbookView xWindow="-28920" yWindow="15" windowWidth="29040" windowHeight="15840" xr2:uid="{00000000-000D-0000-FFFF-FFFF00000000}"/>
  </bookViews>
  <sheets>
    <sheet name="Kohd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7" i="1" l="1"/>
  <c r="F15" i="1" s="1"/>
  <c r="E12" i="1"/>
  <c r="E13" i="1"/>
  <c r="E24" i="1"/>
  <c r="E25" i="1"/>
  <c r="E36" i="1"/>
  <c r="E37" i="1"/>
  <c r="E48" i="1"/>
  <c r="E49" i="1"/>
  <c r="E60" i="1"/>
  <c r="E61" i="1"/>
  <c r="E72" i="1"/>
  <c r="E73" i="1"/>
  <c r="E84" i="1"/>
  <c r="E85" i="1"/>
  <c r="E96" i="1"/>
  <c r="E97" i="1"/>
  <c r="E108" i="1"/>
  <c r="E109" i="1"/>
  <c r="E120" i="1"/>
  <c r="E121" i="1"/>
  <c r="E132" i="1"/>
  <c r="E133" i="1"/>
  <c r="E136" i="1"/>
  <c r="B137" i="1"/>
  <c r="C137" i="1"/>
  <c r="F5" i="1"/>
  <c r="F6" i="1"/>
  <c r="F21" i="1"/>
  <c r="F22" i="1"/>
  <c r="F26" i="1"/>
  <c r="F27" i="1"/>
  <c r="F28" i="1"/>
  <c r="F74" i="1"/>
  <c r="F75" i="1"/>
  <c r="F76" i="1"/>
  <c r="F89" i="1"/>
  <c r="F90" i="1"/>
  <c r="F91" i="1"/>
  <c r="F101" i="1"/>
  <c r="F102" i="1"/>
  <c r="F115" i="1"/>
  <c r="F116" i="1"/>
  <c r="F117" i="1"/>
  <c r="F118" i="1"/>
  <c r="F122" i="1"/>
  <c r="F123" i="1"/>
  <c r="F124" i="1"/>
  <c r="E2" i="1"/>
  <c r="E3" i="1"/>
  <c r="E4" i="1"/>
  <c r="E5" i="1"/>
  <c r="E6" i="1"/>
  <c r="E7" i="1"/>
  <c r="E8" i="1"/>
  <c r="E9" i="1"/>
  <c r="E10" i="1"/>
  <c r="E11" i="1"/>
  <c r="E14" i="1"/>
  <c r="E15" i="1"/>
  <c r="E16" i="1"/>
  <c r="E17" i="1"/>
  <c r="E18" i="1"/>
  <c r="E19" i="1"/>
  <c r="E20" i="1"/>
  <c r="E21" i="1"/>
  <c r="E22" i="1"/>
  <c r="E23" i="1"/>
  <c r="E26" i="1"/>
  <c r="E27" i="1"/>
  <c r="E28" i="1"/>
  <c r="E29" i="1"/>
  <c r="E30" i="1"/>
  <c r="E31" i="1"/>
  <c r="E32" i="1"/>
  <c r="E33" i="1"/>
  <c r="E34" i="1"/>
  <c r="E35" i="1"/>
  <c r="E38" i="1"/>
  <c r="E39" i="1"/>
  <c r="E40" i="1"/>
  <c r="E41" i="1"/>
  <c r="E42" i="1"/>
  <c r="E43" i="1"/>
  <c r="E44" i="1"/>
  <c r="E45" i="1"/>
  <c r="E46" i="1"/>
  <c r="E47" i="1"/>
  <c r="E50" i="1"/>
  <c r="E51" i="1"/>
  <c r="E52" i="1"/>
  <c r="E53" i="1"/>
  <c r="E54" i="1"/>
  <c r="E55" i="1"/>
  <c r="E56" i="1"/>
  <c r="E57" i="1"/>
  <c r="E58" i="1"/>
  <c r="E59" i="1"/>
  <c r="E62" i="1"/>
  <c r="E63" i="1"/>
  <c r="E64" i="1"/>
  <c r="E65" i="1"/>
  <c r="E66" i="1"/>
  <c r="E67" i="1"/>
  <c r="E68" i="1"/>
  <c r="E69" i="1"/>
  <c r="E70" i="1"/>
  <c r="E71" i="1"/>
  <c r="E74" i="1"/>
  <c r="E75" i="1"/>
  <c r="E76" i="1"/>
  <c r="E77" i="1"/>
  <c r="E78" i="1"/>
  <c r="E79" i="1"/>
  <c r="E80" i="1"/>
  <c r="E81" i="1"/>
  <c r="E82" i="1"/>
  <c r="E83" i="1"/>
  <c r="E86" i="1"/>
  <c r="E87" i="1"/>
  <c r="E88" i="1"/>
  <c r="E89" i="1"/>
  <c r="E90" i="1"/>
  <c r="E91" i="1"/>
  <c r="E92" i="1"/>
  <c r="E93" i="1"/>
  <c r="E94" i="1"/>
  <c r="E95" i="1"/>
  <c r="E98" i="1"/>
  <c r="E99" i="1"/>
  <c r="E100" i="1"/>
  <c r="E101" i="1"/>
  <c r="E102" i="1"/>
  <c r="E103" i="1"/>
  <c r="E104" i="1"/>
  <c r="E105" i="1"/>
  <c r="E106" i="1"/>
  <c r="E107" i="1"/>
  <c r="E110" i="1"/>
  <c r="E111" i="1"/>
  <c r="E112" i="1"/>
  <c r="E113" i="1"/>
  <c r="E114" i="1"/>
  <c r="E115" i="1"/>
  <c r="E116" i="1"/>
  <c r="E117" i="1"/>
  <c r="E118" i="1"/>
  <c r="E119" i="1"/>
  <c r="E122" i="1"/>
  <c r="E123" i="1"/>
  <c r="E124" i="1"/>
  <c r="E125" i="1"/>
  <c r="E126" i="1"/>
  <c r="E127" i="1"/>
  <c r="E128" i="1"/>
  <c r="E129" i="1"/>
  <c r="E130" i="1"/>
  <c r="E131" i="1"/>
  <c r="E134" i="1"/>
  <c r="E135" i="1"/>
  <c r="F70" i="1" l="1"/>
  <c r="F4" i="1"/>
  <c r="F69" i="1"/>
  <c r="F68" i="1"/>
  <c r="F110" i="1"/>
  <c r="F67" i="1"/>
  <c r="F44" i="1"/>
  <c r="F52" i="1"/>
  <c r="F43" i="1"/>
  <c r="F42" i="1"/>
  <c r="F41" i="1"/>
  <c r="E137" i="1"/>
  <c r="F100" i="1"/>
  <c r="F54" i="1"/>
  <c r="F20" i="1"/>
  <c r="F136" i="1"/>
  <c r="F92" i="1"/>
  <c r="F53" i="1"/>
  <c r="F19" i="1"/>
  <c r="F88" i="1"/>
  <c r="F62" i="1"/>
  <c r="F40" i="1"/>
  <c r="F14" i="1"/>
  <c r="F135" i="1"/>
  <c r="F106" i="1"/>
  <c r="F87" i="1"/>
  <c r="F58" i="1"/>
  <c r="F39" i="1"/>
  <c r="F10" i="1"/>
  <c r="F134" i="1"/>
  <c r="F105" i="1"/>
  <c r="F86" i="1"/>
  <c r="F57" i="1"/>
  <c r="F38" i="1"/>
  <c r="F9" i="1"/>
  <c r="F130" i="1"/>
  <c r="F104" i="1"/>
  <c r="F82" i="1"/>
  <c r="F56" i="1"/>
  <c r="F34" i="1"/>
  <c r="F8" i="1"/>
  <c r="F125" i="1"/>
  <c r="F103" i="1"/>
  <c r="F77" i="1"/>
  <c r="F55" i="1"/>
  <c r="F29" i="1"/>
  <c r="F7" i="1"/>
  <c r="F129" i="1"/>
  <c r="F114" i="1"/>
  <c r="F99" i="1"/>
  <c r="F81" i="1"/>
  <c r="F66" i="1"/>
  <c r="F51" i="1"/>
  <c r="F33" i="1"/>
  <c r="F18" i="1"/>
  <c r="F3" i="1"/>
  <c r="F128" i="1"/>
  <c r="F113" i="1"/>
  <c r="F98" i="1"/>
  <c r="F80" i="1"/>
  <c r="F65" i="1"/>
  <c r="F50" i="1"/>
  <c r="F32" i="1"/>
  <c r="F17" i="1"/>
  <c r="F2" i="1"/>
  <c r="F131" i="1"/>
  <c r="F119" i="1"/>
  <c r="F107" i="1"/>
  <c r="F95" i="1"/>
  <c r="F83" i="1"/>
  <c r="F71" i="1"/>
  <c r="F59" i="1"/>
  <c r="F47" i="1"/>
  <c r="F35" i="1"/>
  <c r="F23" i="1"/>
  <c r="F11" i="1"/>
  <c r="F127" i="1"/>
  <c r="F112" i="1"/>
  <c r="F94" i="1"/>
  <c r="F79" i="1"/>
  <c r="F64" i="1"/>
  <c r="F46" i="1"/>
  <c r="F31" i="1"/>
  <c r="F16" i="1"/>
  <c r="F126" i="1"/>
  <c r="F111" i="1"/>
  <c r="F93" i="1"/>
  <c r="F78" i="1"/>
  <c r="F63" i="1"/>
  <c r="F45" i="1"/>
  <c r="F30" i="1"/>
  <c r="F133" i="1"/>
  <c r="F121" i="1"/>
  <c r="F109" i="1"/>
  <c r="F97" i="1"/>
  <c r="F85" i="1"/>
  <c r="F73" i="1"/>
  <c r="F49" i="1"/>
  <c r="F37" i="1"/>
  <c r="F25" i="1"/>
  <c r="F13" i="1"/>
  <c r="F132" i="1"/>
  <c r="F120" i="1"/>
  <c r="F108" i="1"/>
  <c r="F96" i="1"/>
  <c r="F84" i="1"/>
  <c r="F72" i="1"/>
  <c r="F60" i="1"/>
  <c r="F48" i="1"/>
  <c r="F36" i="1"/>
  <c r="F24" i="1"/>
  <c r="F12" i="1"/>
  <c r="F61" i="1"/>
  <c r="F137" i="1" l="1"/>
</calcChain>
</file>

<file path=xl/sharedStrings.xml><?xml version="1.0" encoding="utf-8"?>
<sst xmlns="http://schemas.openxmlformats.org/spreadsheetml/2006/main" count="144" uniqueCount="144">
  <si>
    <t>Yhteensä</t>
  </si>
  <si>
    <t>AEL-Amiedu Oy</t>
  </si>
  <si>
    <t>Ahlmanin koulun Säätiö sr</t>
  </si>
  <si>
    <t>Aitoon Emäntäkoulu Oy</t>
  </si>
  <si>
    <t>Ammattiopisto Luovi Oy</t>
  </si>
  <si>
    <t>Ammattiopisto Spesia Oy</t>
  </si>
  <si>
    <t>AVA-instituutin Kannatusyhdistys ry</t>
  </si>
  <si>
    <t>Axxell Utbildning Ab</t>
  </si>
  <si>
    <t>Careeria Oy</t>
  </si>
  <si>
    <t>Cimson Koulutuspalvelut Oy</t>
  </si>
  <si>
    <t>Espoon seudun koulutuskuntayhtymä Omnia</t>
  </si>
  <si>
    <t>Etelä-Karjalan Koulutuskuntayhtymä</t>
  </si>
  <si>
    <t>Etelä-Savon Koulutus Oy</t>
  </si>
  <si>
    <t>Eurajoen kristillisen opiston kannatusyhdistys r.y.</t>
  </si>
  <si>
    <t>Fintraffic Lennonvarmistus Oy</t>
  </si>
  <si>
    <t>Folkhälsan Utbildning Ab</t>
  </si>
  <si>
    <t>Fria Kristliga Folkhögskolföreningen FKF rf</t>
  </si>
  <si>
    <t>Fysikaalinen hoitolaitos Arcus Lumio &amp; Pirttimaa</t>
  </si>
  <si>
    <t>Haapaveden Opiston Kannatusyhdistys ry</t>
  </si>
  <si>
    <t>Harjun Oppimiskeskus Oy</t>
  </si>
  <si>
    <t>Haus Kehittämiskeskus Oy</t>
  </si>
  <si>
    <t>Helsingin kaupunki</t>
  </si>
  <si>
    <t>Helsingin Konservatorion Säätiö sr</t>
  </si>
  <si>
    <t>Helsinki Business College Oy</t>
  </si>
  <si>
    <t>Hevosopisto Oy</t>
  </si>
  <si>
    <t>Hyria koulutus Oy</t>
  </si>
  <si>
    <t>Hämeen ammatti-instituutti Oy</t>
  </si>
  <si>
    <t>Itä-Karjalan Kansanopistoseura ry</t>
  </si>
  <si>
    <t>Itä-Savon koulutuskuntayhtymä</t>
  </si>
  <si>
    <t>Itä-Suomen Liikuntaopisto Oy</t>
  </si>
  <si>
    <t>Joensuun kaupunki</t>
  </si>
  <si>
    <t>Jokilaaksojen koulutuskuntayhtymä</t>
  </si>
  <si>
    <t>Jollas-Opisto Oy</t>
  </si>
  <si>
    <t>Jyväskylän koulutuskuntayhtymä Gradia</t>
  </si>
  <si>
    <t>Jyväskylän kristillisen opiston säätiö sr</t>
  </si>
  <si>
    <t>Jyväskylän Talouskouluyhdistys r.y.</t>
  </si>
  <si>
    <t>Järviseudun Koulutuskuntayhtymä</t>
  </si>
  <si>
    <t>Kajaanin kaupunki</t>
  </si>
  <si>
    <t>Kalajoen Kristillisen Opiston Kannatusyhdistys ry</t>
  </si>
  <si>
    <t>Kanneljärven kansanopiston kannatusyhdistys r.y.</t>
  </si>
  <si>
    <t>Kansan Sivistystyön Liitto KSL ry</t>
  </si>
  <si>
    <t>Karstulan Evankelisen Kansanopiston Kannatusyhdistys ry</t>
  </si>
  <si>
    <t>Kellosepäntaidon Edistämissäätiö sr</t>
  </si>
  <si>
    <t>Kemi-Tornionlaakson koulutuskuntayhtymä Lappia</t>
  </si>
  <si>
    <t>Keski-Pohjanmaan Konservatorion Kannatusyhdistys ry</t>
  </si>
  <si>
    <t>Keski-Pohjanmaan Koulutusyhtymä</t>
  </si>
  <si>
    <t>Keski-Uudenmaan koulutuskuntayhtymä</t>
  </si>
  <si>
    <t>Kiinteistöalan Koulutussäätiö sr</t>
  </si>
  <si>
    <t>Kiipulasäätiö sr</t>
  </si>
  <si>
    <t>Kirkkopalvelut ry</t>
  </si>
  <si>
    <t>Kisakeskussäätiö sr</t>
  </si>
  <si>
    <t>Kiteen Evankelisen Kansanopiston kannatusyhdistys ry</t>
  </si>
  <si>
    <t>Kolmen kampuksen urheiluopisto oy</t>
  </si>
  <si>
    <t>KONE Hissit Oy</t>
  </si>
  <si>
    <t>Korpisaaren Säätiö sr</t>
  </si>
  <si>
    <t>Kotkan-Haminan seudun koulutuskuntayhtymä</t>
  </si>
  <si>
    <t>Koulutuskeskus Salpaus -kuntayhtymä</t>
  </si>
  <si>
    <t>Koulutuskuntayhtymä Brahe</t>
  </si>
  <si>
    <t>Koulutuskuntayhtymä OSAO</t>
  </si>
  <si>
    <t>Koulutuskuntayhtymä Tavastia</t>
  </si>
  <si>
    <t>Kouvolan Ammattiopisto Oy</t>
  </si>
  <si>
    <t>KSAK Oy</t>
  </si>
  <si>
    <t>Kuopion konservatorion kannatusyhdistys r.y.</t>
  </si>
  <si>
    <t>Kuopion Talouskoulun Kannatusyhdistys ry</t>
  </si>
  <si>
    <t>Kuortaneen Urheiluopistosäätiö sr</t>
  </si>
  <si>
    <t>Kvarnen samkommun</t>
  </si>
  <si>
    <t>Laajasalon opiston säätiö sr</t>
  </si>
  <si>
    <t>Lahden kansanopiston säätiö sr</t>
  </si>
  <si>
    <t>Lahden Konservatorio Oy</t>
  </si>
  <si>
    <t>Live-säätiö sr</t>
  </si>
  <si>
    <t>Lounais-Hämeen koulutuskuntayhtymä</t>
  </si>
  <si>
    <t>Lounais-Suomen koulutuskuntayhtymä</t>
  </si>
  <si>
    <t>Luksia, Länsi-Uudenmaan koulutuskuntayhtymä</t>
  </si>
  <si>
    <t>Länsirannikon Koulutus Oy</t>
  </si>
  <si>
    <t>Maalariammattikoulun Kannatusyhdistys r.y.</t>
  </si>
  <si>
    <t>Management Institute of Finland MIF Oy</t>
  </si>
  <si>
    <t>Marttayhdistysten liitto ry</t>
  </si>
  <si>
    <t>Mercuria kauppaoppilaitos Oy</t>
  </si>
  <si>
    <t>Meyer Turku Oy</t>
  </si>
  <si>
    <t>Optima samkommun</t>
  </si>
  <si>
    <t>Oulun kaupunki</t>
  </si>
  <si>
    <t>Paasikiviopistoyhdistys r.y.</t>
  </si>
  <si>
    <t>Palkansaajien koulutussäätiö sr</t>
  </si>
  <si>
    <t>Palloilu Säätiö sr</t>
  </si>
  <si>
    <t>Peimarin koulutuskuntayhtymä</t>
  </si>
  <si>
    <t>Perho Liiketalousopisto Oy</t>
  </si>
  <si>
    <t>Peräpohjolan Kansanopiston Kannatusyhdistys ry</t>
  </si>
  <si>
    <t>Pohjois-Karjalan Koulutuskuntayhtymä</t>
  </si>
  <si>
    <t>Pohjois-Satakunnan kansanopiston kannatusyhdistys ry</t>
  </si>
  <si>
    <t>Pohjois-Savon Kansanopistoseura r.y.</t>
  </si>
  <si>
    <t>Pohjois-Suomen Koulutuskeskussäätiö sr</t>
  </si>
  <si>
    <t>Pop &amp; Jazz Konservatorion Säätiö sr</t>
  </si>
  <si>
    <t>Portaanpää ry</t>
  </si>
  <si>
    <t>Raahen Porvari- ja Kauppakoulurahasto sr</t>
  </si>
  <si>
    <t>Raision Seudun Koulutuskuntayhtymä</t>
  </si>
  <si>
    <t>Rakennusteollisuus RT ry</t>
  </si>
  <si>
    <t>Rastor-instituutti ry</t>
  </si>
  <si>
    <t>Raudaskylän Kristillinen Opisto ry</t>
  </si>
  <si>
    <t>Rovalan Setlementti ry</t>
  </si>
  <si>
    <t>Rovaniemen Koulutuskuntayhtymä</t>
  </si>
  <si>
    <t>Salon Seudun Koulutuskuntayhtymä</t>
  </si>
  <si>
    <t>SASKY koulutuskuntayhtymä</t>
  </si>
  <si>
    <t>Satakunnan koulutuskuntayhtymä</t>
  </si>
  <si>
    <t>Savon Koulutuskuntayhtymä</t>
  </si>
  <si>
    <t>Seinäjoen koulutuskuntayhtymä</t>
  </si>
  <si>
    <t>Suomen Diakoniaopisto - SDO Oy</t>
  </si>
  <si>
    <t>Suomen Ilmailuopisto Oy</t>
  </si>
  <si>
    <t>Suomen kansallisooppera ja -baletti sr</t>
  </si>
  <si>
    <t>Suomen Luterilainen Evankeliumiyhdistys ry</t>
  </si>
  <si>
    <t>Suomen Nuoriso-opiston Kannatusyhdistys ry</t>
  </si>
  <si>
    <t>Suomen Urheiluopiston Kannatusosakeyhtiö</t>
  </si>
  <si>
    <t>Suomen ympäristöopisto SYKLI Oy</t>
  </si>
  <si>
    <t>Suomen Yrittäjäopisto Oy</t>
  </si>
  <si>
    <t>Suupohjan Koulutuskuntayhtymä</t>
  </si>
  <si>
    <t>Svenska Framtidsskolan i Helsingforsregionen Ab</t>
  </si>
  <si>
    <t>Svenska Österbottens förbund för Utbildning och Kultur</t>
  </si>
  <si>
    <t>Tampereen Aikuiskoulutussäätiö sr</t>
  </si>
  <si>
    <t>Tampereen kaupunki</t>
  </si>
  <si>
    <t>Tampereen Musiikkiopiston Säätiö sr</t>
  </si>
  <si>
    <t>Tanhuvaaran Säätiö sr</t>
  </si>
  <si>
    <t>Tohtori Matthias Ingmanin säätiö sr</t>
  </si>
  <si>
    <t>Traffica Oy</t>
  </si>
  <si>
    <t>Turun Aikuiskoulutussäätiö sr</t>
  </si>
  <si>
    <t>Turun Ammattiopistosäätiö sr</t>
  </si>
  <si>
    <t>Turun kaupunki</t>
  </si>
  <si>
    <t>Turun kristillisen opiston säätiö sr</t>
  </si>
  <si>
    <t>Turun musiikinopetus Oy</t>
  </si>
  <si>
    <t>TYA-oppilaitos Oy</t>
  </si>
  <si>
    <t>Työtehoseura ry, ruotsiksi Arbetseffektivitetsföreningen rf</t>
  </si>
  <si>
    <t>Vaasan kaupunki</t>
  </si>
  <si>
    <t>Valkeakosken seudun koulutuskuntayhtymä</t>
  </si>
  <si>
    <t>Valkealan Kristillisen Kansanopiston Kannatusyhdistys r.y.</t>
  </si>
  <si>
    <t>Vantaan kaupunki</t>
  </si>
  <si>
    <t>Varalan Säätiö sr</t>
  </si>
  <si>
    <t>Ylä-Savon koulutuskuntayhtymä</t>
  </si>
  <si>
    <t>Äänekosken Ammatillisen Koulutuksen kuntayhtymä</t>
  </si>
  <si>
    <t>Koulutuksen järjestäjä</t>
  </si>
  <si>
    <t>Aiemmat tutkinnot on huomioitu opiskeluoikeuden alkamishetken mukaan, siis onko opiskelijalla ollut aiempi ammatillinen tai korkeakoulututkinto aloittaessaan ammatillisen koulutuksen.</t>
  </si>
  <si>
    <t>Ammatillisen tutkinnon tai korkea-asteen tutkinnon suorittaneiden osuus koulutuksen järjestäjän toteumasta</t>
  </si>
  <si>
    <t>Koulutuksen järjestäjän osuus kaikkien koulutuksen järjestäjien järjestämästä tutkinnon suorittaneille kohdentuneesta koulutuksesta</t>
  </si>
  <si>
    <t>Opiskelijat, joilla ei ollut aiempaa ammatillista tutkintoa tai korkea-asteen tutkintoa ennen koulutuksen aloittamista</t>
  </si>
  <si>
    <t>Opiskelijat, joilla oli aiempi ammatillinen tutkinto tai korkea-asteen tutkinto ennen koulutuksen aloittamista</t>
  </si>
  <si>
    <t>Opiskelijavuosi-toteuma yhteensä vuonna 2022</t>
  </si>
  <si>
    <t>Tiedot perustuvat 30.9.2023 jäädytettyihin Koski-tietovarannon tietoihin ja Tilastokeskuksen tutkintorekisteriin. Tietoja on korjattu 13.8. tutkintorekisteristä tehdyssä tilastopoiminnassa ilmenneiden virheiden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</si>
</sst>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2" borderId="1" xfId="0" pivotButton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indent="3"/>
    </xf>
    <xf numFmtId="9" fontId="5" fillId="0" borderId="0" xfId="1" applyFont="1" applyAlignment="1">
      <alignment horizontal="right" vertical="center" indent="3"/>
    </xf>
    <xf numFmtId="0" fontId="5" fillId="0" borderId="0" xfId="0" applyNumberFormat="1" applyFont="1" applyAlignment="1">
      <alignment horizontal="right" vertical="center" indent="3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indent="3"/>
    </xf>
    <xf numFmtId="9" fontId="5" fillId="0" borderId="1" xfId="1" applyFont="1" applyBorder="1" applyAlignment="1">
      <alignment horizontal="right" vertical="center" indent="3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indent="3"/>
    </xf>
    <xf numFmtId="9" fontId="4" fillId="2" borderId="1" xfId="0" applyNumberFormat="1" applyFont="1" applyFill="1" applyBorder="1" applyAlignment="1">
      <alignment horizontal="right" vertical="center" indent="3"/>
    </xf>
    <xf numFmtId="164" fontId="5" fillId="0" borderId="0" xfId="1" applyNumberFormat="1" applyFont="1" applyAlignment="1">
      <alignment horizontal="right" vertical="center" indent="3"/>
    </xf>
    <xf numFmtId="164" fontId="4" fillId="2" borderId="1" xfId="0" applyNumberFormat="1" applyFont="1" applyFill="1" applyBorder="1" applyAlignment="1">
      <alignment horizontal="right" vertical="center" indent="3"/>
    </xf>
  </cellXfs>
  <cellStyles count="2">
    <cellStyle name="Normaali" xfId="0" builtinId="0"/>
    <cellStyle name="Prosenttia" xfId="1" builtinId="5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\ %"/>
      <fill>
        <patternFill patternType="solid">
          <fgColor indexed="64"/>
          <bgColor theme="9" tint="0.59996337778862885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/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3" formatCode="0\ %"/>
      <fill>
        <patternFill patternType="solid">
          <fgColor indexed="64"/>
          <bgColor theme="9" tint="0.59996337778862885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/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9" tint="0.59996337778862885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/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9" tint="0.59996337778862885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/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9" tint="0.59996337778862885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/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9" tint="0.599963377788628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\ %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3" formatCode="0\ %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9" tint="0.59996337778862885"/>
        </patternFill>
      </fill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center" textRotation="0" wrapText="0" indent="3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  <name val="Arial"/>
        <scheme val="none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font>
        <b/>
        <i val="0"/>
      </font>
    </dxf>
    <dxf>
      <border>
        <top style="thin">
          <color rgb="FFE8F2E2"/>
        </top>
        <bottom style="thin">
          <color rgb="FFE8F2E2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</dxfs>
  <tableStyles count="3" defaultTableStyle="TableStyleMedium2" defaultPivotStyle="PivotStyleLight16">
    <tableStyle name="PivotStyleLight1 2" table="0" count="0" xr9:uid="{00000000-0011-0000-FFFF-FFFF00000000}"/>
    <tableStyle name="PivotStyleLight7 2" table="0" count="6" xr9:uid="{00000000-0011-0000-FFFF-FFFF01000000}">
      <tableStyleElement type="headerRow" dxfId="23"/>
      <tableStyleElement type="totalRow" dxfId="22"/>
      <tableStyleElement type="firstRowStripe" dxfId="21"/>
      <tableStyleElement type="firstRowSubheading" dxfId="20"/>
      <tableStyleElement type="pageFieldLabels" dxfId="19"/>
      <tableStyleElement type="pageFieldValues" dxfId="18"/>
    </tableStyle>
    <tableStyle name="SlicerStyleLight6 2" pivot="0" table="0" count="10" xr9:uid="{00000000-0011-0000-FFFF-FFFF02000000}">
      <tableStyleElement type="wholeTable" dxfId="17"/>
      <tableStyleElement type="headerRow" dxfId="16"/>
    </tableStyle>
  </tableStyles>
  <colors>
    <mruColors>
      <color rgb="FF5C4400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9" tint="0.79998168889431442"/>
              <bgColor theme="9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9" tint="0.59999389629810485"/>
              <bgColor theme="9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6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46FADF-5529-467F-82A6-26492A2C4770}" name="Taulukko2" displayName="Taulukko2" ref="A1:F137" totalsRowCount="1" headerRowDxfId="15" dataDxfId="13" totalsRowDxfId="12" headerRowBorderDxfId="14">
  <autoFilter ref="A1:F136" xr:uid="{FA46FADF-5529-467F-82A6-26492A2C4770}"/>
  <tableColumns count="6">
    <tableColumn id="1" xr3:uid="{BD7C3929-5C2C-403F-A5C7-AB5C70FDB588}" name="Koulutuksen järjestäjä" totalsRowLabel="Yhteensä" dataDxfId="10" totalsRowDxfId="5"/>
    <tableColumn id="2" xr3:uid="{3967723D-C525-4671-ACE9-567939473150}" name="Opiskelijavuosi-toteuma yhteensä vuonna 2022" totalsRowFunction="sum" dataDxfId="9" totalsRowDxfId="4"/>
    <tableColumn id="3" xr3:uid="{4D0864FC-24E3-449C-8D44-83D0C751EC99}" name="Opiskelijat, joilla ei ollut aiempaa ammatillista tutkintoa tai korkea-asteen tutkintoa ennen koulutuksen aloittamista" totalsRowFunction="sum" dataDxfId="8" totalsRowDxfId="3"/>
    <tableColumn id="4" xr3:uid="{BCCBA1A9-B725-4C2C-87D0-5A4EA0B69DB7}" name="Opiskelijat, joilla oli aiempi ammatillinen tutkinto tai korkea-asteen tutkinto ennen koulutuksen aloittamista" totalsRowFunction="sum" dataDxfId="11" totalsRowDxfId="2"/>
    <tableColumn id="5" xr3:uid="{F8B0F1F9-F5DE-42CB-948F-8E9CE16BC074}" name="Ammatillisen tutkinnon tai korkea-asteen tutkinnon suorittaneiden osuus koulutuksen järjestäjän toteumasta" totalsRowFunction="custom" dataDxfId="7" totalsRowDxfId="1" dataCellStyle="Prosenttia">
      <calculatedColumnFormula>Taulukko2[[#This Row],[Opiskelijat, joilla oli aiempi ammatillinen tutkinto tai korkea-asteen tutkinto ennen koulutuksen aloittamista]]/Taulukko2[[#This Row],[Opiskelijavuosi-toteuma yhteensä vuonna 2022]]</calculatedColumnFormula>
      <totalsRowFormula>Taulukko2[[#Totals],[Opiskelijat, joilla oli aiempi ammatillinen tutkinto tai korkea-asteen tutkinto ennen koulutuksen aloittamista]]/Taulukko2[[#Totals],[Opiskelijavuosi-toteuma yhteensä vuonna 2022]]</totalsRowFormula>
    </tableColumn>
    <tableColumn id="6" xr3:uid="{43C52BCD-B278-481B-89DE-E3F0395F109E}" name="Koulutuksen järjestäjän osuus kaikkien koulutuksen järjestäjien järjestämästä tutkinnon suorittaneille kohdentuneesta koulutuksesta" totalsRowFunction="sum" dataDxfId="6" totalsRowDxfId="0" dataCellStyle="Prosenttia">
      <calculatedColumnFormula>Taulukko2[[#This Row],[Opiskelijat, joilla oli aiempi ammatillinen tutkinto tai korkea-asteen tutkinto ennen koulutuksen aloittamista]]/Taulukko2[[#Totals],[Opiskelijat, joilla oli aiempi ammatillinen tutkinto tai korkea-asteen tutkinto ennen koulutuksen aloittamista]]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0"/>
  <sheetViews>
    <sheetView showGridLines="0" tabSelected="1" zoomScaleNormal="100" workbookViewId="0">
      <pane xSplit="1" ySplit="1" topLeftCell="B116" activePane="bottomRight" state="frozen"/>
      <selection pane="topRight" activeCell="B1" sqref="B1"/>
      <selection pane="bottomLeft" activeCell="A3" sqref="A3"/>
      <selection pane="bottomRight"/>
    </sheetView>
  </sheetViews>
  <sheetFormatPr defaultColWidth="19.5703125" defaultRowHeight="15" x14ac:dyDescent="0.25"/>
  <cols>
    <col min="1" max="1" width="45.85546875" customWidth="1"/>
    <col min="2" max="2" width="14.7109375" customWidth="1"/>
    <col min="3" max="6" width="18.7109375" customWidth="1"/>
  </cols>
  <sheetData>
    <row r="1" spans="1:6" ht="79.5" customHeight="1" x14ac:dyDescent="0.25">
      <c r="A1" s="2" t="s">
        <v>136</v>
      </c>
      <c r="B1" s="3" t="s">
        <v>142</v>
      </c>
      <c r="C1" s="3" t="s">
        <v>140</v>
      </c>
      <c r="D1" s="3" t="s">
        <v>141</v>
      </c>
      <c r="E1" s="3" t="s">
        <v>138</v>
      </c>
      <c r="F1" s="3" t="s">
        <v>139</v>
      </c>
    </row>
    <row r="2" spans="1:6" ht="15" customHeight="1" x14ac:dyDescent="0.25">
      <c r="A2" s="4" t="s">
        <v>1</v>
      </c>
      <c r="B2" s="5">
        <v>4623.6486027397104</v>
      </c>
      <c r="C2" s="5">
        <v>1579.7202739725999</v>
      </c>
      <c r="D2" s="5">
        <v>3043.9283287671105</v>
      </c>
      <c r="E2" s="6">
        <f>Taulukko2[[#This Row],[Opiskelijat, joilla oli aiempi ammatillinen tutkinto tai korkea-asteen tutkinto ennen koulutuksen aloittamista]]/Taulukko2[[#This Row],[Opiskelijavuosi-toteuma yhteensä vuonna 2022]]</f>
        <v>0.65833902839490277</v>
      </c>
      <c r="F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4.7075256293744296E-2</v>
      </c>
    </row>
    <row r="3" spans="1:6" ht="15" customHeight="1" x14ac:dyDescent="0.25">
      <c r="A3" s="4" t="s">
        <v>2</v>
      </c>
      <c r="B3" s="5">
        <v>367.10150684931381</v>
      </c>
      <c r="C3" s="5">
        <v>136.67287671232859</v>
      </c>
      <c r="D3" s="5">
        <v>230.42863013698522</v>
      </c>
      <c r="E3" s="6">
        <f>Taulukko2[[#This Row],[Opiskelijat, joilla oli aiempi ammatillinen tutkinto tai korkea-asteen tutkinto ennen koulutuksen aloittamista]]/Taulukko2[[#This Row],[Opiskelijavuosi-toteuma yhteensä vuonna 2022]]</f>
        <v>0.62769731487800873</v>
      </c>
      <c r="F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3.5636472510207138E-3</v>
      </c>
    </row>
    <row r="4" spans="1:6" ht="15" customHeight="1" x14ac:dyDescent="0.25">
      <c r="A4" s="4" t="s">
        <v>3</v>
      </c>
      <c r="B4" s="5">
        <v>105.09041095890404</v>
      </c>
      <c r="C4" s="5">
        <v>105.09041095890404</v>
      </c>
      <c r="D4" s="5">
        <v>0</v>
      </c>
      <c r="E4" s="6">
        <f>Taulukko2[[#This Row],[Opiskelijat, joilla oli aiempi ammatillinen tutkinto tai korkea-asteen tutkinto ennen koulutuksen aloittamista]]/Taulukko2[[#This Row],[Opiskelijavuosi-toteuma yhteensä vuonna 2022]]</f>
        <v>0</v>
      </c>
      <c r="F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0</v>
      </c>
    </row>
    <row r="5" spans="1:6" ht="15" customHeight="1" x14ac:dyDescent="0.25">
      <c r="A5" s="4" t="s">
        <v>4</v>
      </c>
      <c r="B5" s="5">
        <v>1783.8256164383561</v>
      </c>
      <c r="C5" s="5">
        <v>1682.0749315068497</v>
      </c>
      <c r="D5" s="5">
        <v>101.75068493150638</v>
      </c>
      <c r="E5" s="6">
        <f>Taulukko2[[#This Row],[Opiskelijat, joilla oli aiempi ammatillinen tutkinto tai korkea-asteen tutkinto ennen koulutuksen aloittamista]]/Taulukko2[[#This Row],[Opiskelijavuosi-toteuma yhteensä vuonna 2022]]</f>
        <v>5.7040712945172913E-2</v>
      </c>
      <c r="F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1.5736045839012146E-3</v>
      </c>
    </row>
    <row r="6" spans="1:6" ht="15" customHeight="1" x14ac:dyDescent="0.25">
      <c r="A6" s="4" t="s">
        <v>5</v>
      </c>
      <c r="B6" s="5">
        <v>1205.8606301369846</v>
      </c>
      <c r="C6" s="5">
        <v>1167.5236438356153</v>
      </c>
      <c r="D6" s="5">
        <v>38.336986301369279</v>
      </c>
      <c r="E6" s="6">
        <f>Taulukko2[[#This Row],[Opiskelijat, joilla oli aiempi ammatillinen tutkinto tai korkea-asteen tutkinto ennen koulutuksen aloittamista]]/Taulukko2[[#This Row],[Opiskelijavuosi-toteuma yhteensä vuonna 2022]]</f>
        <v>3.1792219882835246E-2</v>
      </c>
      <c r="F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5.9289288732947739E-4</v>
      </c>
    </row>
    <row r="7" spans="1:6" ht="15" customHeight="1" x14ac:dyDescent="0.25">
      <c r="A7" s="4" t="s">
        <v>6</v>
      </c>
      <c r="B7" s="5">
        <v>165.9945205479446</v>
      </c>
      <c r="C7" s="5">
        <v>38.789041095890354</v>
      </c>
      <c r="D7" s="5">
        <v>127.20547945205425</v>
      </c>
      <c r="E7" s="6">
        <f>Taulukko2[[#This Row],[Opiskelijat, joilla oli aiempi ammatillinen tutkinto tai korkea-asteen tutkinto ennen koulutuksen aloittamista]]/Taulukko2[[#This Row],[Opiskelijavuosi-toteuma yhteensä vuonna 2022]]</f>
        <v>0.76632336436257953</v>
      </c>
      <c r="F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1.9672705466095863E-3</v>
      </c>
    </row>
    <row r="8" spans="1:6" ht="15" customHeight="1" x14ac:dyDescent="0.25">
      <c r="A8" s="4" t="s">
        <v>7</v>
      </c>
      <c r="B8" s="5">
        <v>1860.8147945205421</v>
      </c>
      <c r="C8" s="5">
        <v>1081.8989041095872</v>
      </c>
      <c r="D8" s="5">
        <v>778.91589041095494</v>
      </c>
      <c r="E8" s="6">
        <f>Taulukko2[[#This Row],[Opiskelijat, joilla oli aiempi ammatillinen tutkinto tai korkea-asteen tutkinto ennen koulutuksen aloittamista]]/Taulukko2[[#This Row],[Opiskelijavuosi-toteuma yhteensä vuonna 2022]]</f>
        <v>0.41858861650530382</v>
      </c>
      <c r="F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1.2046165747672954E-2</v>
      </c>
    </row>
    <row r="9" spans="1:6" ht="15" customHeight="1" x14ac:dyDescent="0.25">
      <c r="A9" s="4" t="s">
        <v>8</v>
      </c>
      <c r="B9" s="5">
        <v>3146.1667123287571</v>
      </c>
      <c r="C9" s="5">
        <v>1872.9805479452009</v>
      </c>
      <c r="D9" s="5">
        <v>1273.1861643835562</v>
      </c>
      <c r="E9" s="6">
        <f>Taulukko2[[#This Row],[Opiskelijat, joilla oli aiempi ammatillinen tutkinto tai korkea-asteen tutkinto ennen koulutuksen aloittamista]]/Taulukko2[[#This Row],[Opiskelijavuosi-toteuma yhteensä vuonna 2022]]</f>
        <v>0.40467854401814524</v>
      </c>
      <c r="F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1.9690202437283075E-2</v>
      </c>
    </row>
    <row r="10" spans="1:6" ht="15" customHeight="1" x14ac:dyDescent="0.25">
      <c r="A10" s="4" t="s">
        <v>9</v>
      </c>
      <c r="B10" s="5">
        <v>2.35616438356158</v>
      </c>
      <c r="C10" s="5">
        <v>0.80273972602737009</v>
      </c>
      <c r="D10" s="5">
        <v>1.5534246575342099</v>
      </c>
      <c r="E10" s="6">
        <f>Taulukko2[[#This Row],[Opiskelijat, joilla oli aiempi ammatillinen tutkinto tai korkea-asteen tutkinto ennen koulutuksen aloittamista]]/Taulukko2[[#This Row],[Opiskelijavuosi-toteuma yhteensä vuonna 2022]]</f>
        <v>0.65930232558139767</v>
      </c>
      <c r="F1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2.4024174023855563E-5</v>
      </c>
    </row>
    <row r="11" spans="1:6" ht="15" customHeight="1" x14ac:dyDescent="0.25">
      <c r="A11" s="4" t="s">
        <v>10</v>
      </c>
      <c r="B11" s="5">
        <v>7622.0708767123215</v>
      </c>
      <c r="C11" s="5">
        <v>5662.3182739726062</v>
      </c>
      <c r="D11" s="5">
        <v>1959.7526027397153</v>
      </c>
      <c r="E11" s="6">
        <f>Taulukko2[[#This Row],[Opiskelijat, joilla oli aiempi ammatillinen tutkinto tai korkea-asteen tutkinto ennen koulutuksen aloittamista]]/Taulukko2[[#This Row],[Opiskelijavuosi-toteuma yhteensä vuonna 2022]]</f>
        <v>0.25711550501679781</v>
      </c>
      <c r="F1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3.0308156461644139E-2</v>
      </c>
    </row>
    <row r="12" spans="1:6" ht="15" customHeight="1" x14ac:dyDescent="0.25">
      <c r="A12" s="4" t="s">
        <v>11</v>
      </c>
      <c r="B12" s="5">
        <v>3097.4368493150605</v>
      </c>
      <c r="C12" s="5">
        <v>1973.329452054792</v>
      </c>
      <c r="D12" s="5">
        <v>1124.1073972602685</v>
      </c>
      <c r="E12" s="6">
        <f>Taulukko2[[#This Row],[Opiskelijat, joilla oli aiempi ammatillinen tutkinto tai korkea-asteen tutkinto ennen koulutuksen aloittamista]]/Taulukko2[[#This Row],[Opiskelijavuosi-toteuma yhteensä vuonna 2022]]</f>
        <v>0.36291535613029319</v>
      </c>
      <c r="F1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1.7384654995853444E-2</v>
      </c>
    </row>
    <row r="13" spans="1:6" ht="15" customHeight="1" x14ac:dyDescent="0.25">
      <c r="A13" s="4" t="s">
        <v>12</v>
      </c>
      <c r="B13" s="5">
        <v>2455.531780821912</v>
      </c>
      <c r="C13" s="5">
        <v>1618.2121917808208</v>
      </c>
      <c r="D13" s="5">
        <v>837.31958904109115</v>
      </c>
      <c r="E13" s="6">
        <f>Taulukko2[[#This Row],[Opiskelijat, joilla oli aiempi ammatillinen tutkinto tai korkea-asteen tutkinto ennen koulutuksen aloittamista]]/Taulukko2[[#This Row],[Opiskelijavuosi-toteuma yhteensä vuonna 2022]]</f>
        <v>0.34099317939221491</v>
      </c>
      <c r="F1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1.2949396305216946E-2</v>
      </c>
    </row>
    <row r="14" spans="1:6" ht="15" customHeight="1" x14ac:dyDescent="0.25">
      <c r="A14" s="4" t="s">
        <v>13</v>
      </c>
      <c r="B14" s="5">
        <v>12.739726027397101</v>
      </c>
      <c r="C14" s="5">
        <v>8.7013698630136211</v>
      </c>
      <c r="D14" s="5">
        <v>4.0383561643834796</v>
      </c>
      <c r="E14" s="6">
        <f>Taulukko2[[#This Row],[Opiskelijat, joilla oli aiempi ammatillinen tutkinto tai korkea-asteen tutkinto ennen koulutuksen aloittamista]]/Taulukko2[[#This Row],[Opiskelijavuosi-toteuma yhteensä vuonna 2022]]</f>
        <v>0.31698924731182548</v>
      </c>
      <c r="F1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6.2454378326566522E-5</v>
      </c>
    </row>
    <row r="15" spans="1:6" ht="15" customHeight="1" x14ac:dyDescent="0.25">
      <c r="A15" s="4" t="s">
        <v>14</v>
      </c>
      <c r="B15" s="5">
        <v>22.918219178081799</v>
      </c>
      <c r="C15" s="5">
        <v>12.499835616438331</v>
      </c>
      <c r="D15" s="5">
        <v>10.418383561643468</v>
      </c>
      <c r="E15" s="6">
        <f>Taulukko2[[#This Row],[Opiskelijat, joilla oli aiempi ammatillinen tutkinto tai korkea-asteen tutkinto ennen koulutuksen aloittamista]]/Taulukko2[[#This Row],[Opiskelijavuosi-toteuma yhteensä vuonna 2022]]</f>
        <v>0.45458957699502472</v>
      </c>
      <c r="F1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1.6112339824030816E-4</v>
      </c>
    </row>
    <row r="16" spans="1:6" ht="15" customHeight="1" x14ac:dyDescent="0.25">
      <c r="A16" s="4" t="s">
        <v>15</v>
      </c>
      <c r="B16" s="5">
        <v>114.38082191780801</v>
      </c>
      <c r="C16" s="5">
        <v>89.03287671232863</v>
      </c>
      <c r="D16" s="5">
        <v>25.347945205479377</v>
      </c>
      <c r="E16" s="6">
        <f>Taulukko2[[#This Row],[Opiskelijat, joilla oli aiempi ammatillinen tutkinto tai korkea-asteen tutkinto ennen koulutuksen aloittamista]]/Taulukko2[[#This Row],[Opiskelijavuosi-toteuma yhteensä vuonna 2022]]</f>
        <v>0.2216100984454715</v>
      </c>
      <c r="F1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3.9201350629403217E-4</v>
      </c>
    </row>
    <row r="17" spans="1:6" ht="15" customHeight="1" x14ac:dyDescent="0.25">
      <c r="A17" s="4" t="s">
        <v>16</v>
      </c>
      <c r="B17" s="5">
        <v>23.331506849315058</v>
      </c>
      <c r="C17" s="5">
        <v>23.331506849315058</v>
      </c>
      <c r="D17" s="5">
        <v>0</v>
      </c>
      <c r="E17" s="6">
        <f>Taulukko2[[#This Row],[Opiskelijat, joilla oli aiempi ammatillinen tutkinto tai korkea-asteen tutkinto ennen koulutuksen aloittamista]]/Taulukko2[[#This Row],[Opiskelijavuosi-toteuma yhteensä vuonna 2022]]</f>
        <v>0</v>
      </c>
      <c r="F1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0</v>
      </c>
    </row>
    <row r="18" spans="1:6" ht="15" customHeight="1" x14ac:dyDescent="0.25">
      <c r="A18" s="4" t="s">
        <v>17</v>
      </c>
      <c r="B18" s="5">
        <v>44.870547945205068</v>
      </c>
      <c r="C18" s="5">
        <v>12.216986301369809</v>
      </c>
      <c r="D18" s="5">
        <v>32.65356164383526</v>
      </c>
      <c r="E18" s="6">
        <f>Taulukko2[[#This Row],[Opiskelijat, joilla oli aiempi ammatillinen tutkinto tai korkea-asteen tutkinto ennen koulutuksen aloittamista]]/Taulukko2[[#This Row],[Opiskelijavuosi-toteuma yhteensä vuonna 2022]]</f>
        <v>0.72772816778861438</v>
      </c>
      <c r="F1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5.0499703582368135E-4</v>
      </c>
    </row>
    <row r="19" spans="1:6" ht="15" customHeight="1" x14ac:dyDescent="0.25">
      <c r="A19" s="4" t="s">
        <v>18</v>
      </c>
      <c r="B19" s="5">
        <v>174.13473972602679</v>
      </c>
      <c r="C19" s="5">
        <v>76.023561643835563</v>
      </c>
      <c r="D19" s="5">
        <v>98.11117808219123</v>
      </c>
      <c r="E19" s="6">
        <f>Taulukko2[[#This Row],[Opiskelijat, joilla oli aiempi ammatillinen tutkinto tai korkea-asteen tutkinto ennen koulutuksen aloittamista]]/Taulukko2[[#This Row],[Opiskelijavuosi-toteuma yhteensä vuonna 2022]]</f>
        <v>0.56342105105824092</v>
      </c>
      <c r="F1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1.5173185287746332E-3</v>
      </c>
    </row>
    <row r="20" spans="1:6" ht="15" customHeight="1" x14ac:dyDescent="0.25">
      <c r="A20" s="4" t="s">
        <v>19</v>
      </c>
      <c r="B20" s="5">
        <v>236.43232876712267</v>
      </c>
      <c r="C20" s="5">
        <v>158.65205479452044</v>
      </c>
      <c r="D20" s="5">
        <v>77.780273972602231</v>
      </c>
      <c r="E20" s="6">
        <f>Taulukko2[[#This Row],[Opiskelijat, joilla oli aiempi ammatillinen tutkinto tai korkea-asteen tutkinto ennen koulutuksen aloittamista]]/Taulukko2[[#This Row],[Opiskelijavuosi-toteuma yhteensä vuonna 2022]]</f>
        <v>0.32897478267116759</v>
      </c>
      <c r="F2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1.2028950541489705E-3</v>
      </c>
    </row>
    <row r="21" spans="1:6" ht="15" customHeight="1" x14ac:dyDescent="0.25">
      <c r="A21" s="4" t="s">
        <v>20</v>
      </c>
      <c r="B21" s="5">
        <v>35.767123287670984</v>
      </c>
      <c r="C21" s="5">
        <v>0.99999999999998002</v>
      </c>
      <c r="D21" s="5">
        <v>34.767123287671005</v>
      </c>
      <c r="E21" s="6">
        <f>Taulukko2[[#This Row],[Opiskelijat, joilla oli aiempi ammatillinen tutkinto tai korkea-asteen tutkinto ennen koulutuksen aloittamista]]/Taulukko2[[#This Row],[Opiskelijavuosi-toteuma yhteensä vuonna 2022]]</f>
        <v>0.97204136346227543</v>
      </c>
      <c r="F2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5.3768389481963371E-4</v>
      </c>
    </row>
    <row r="22" spans="1:6" ht="15" customHeight="1" x14ac:dyDescent="0.25">
      <c r="A22" s="4" t="s">
        <v>21</v>
      </c>
      <c r="B22" s="5">
        <v>9258.0117808219038</v>
      </c>
      <c r="C22" s="5">
        <v>7270.5517808219147</v>
      </c>
      <c r="D22" s="5">
        <v>1987.4599999999891</v>
      </c>
      <c r="E22" s="6">
        <f>Taulukko2[[#This Row],[Opiskelijat, joilla oli aiempi ammatillinen tutkinto tai korkea-asteen tutkinto ennen koulutuksen aloittamista]]/Taulukko2[[#This Row],[Opiskelijavuosi-toteuma yhteensä vuonna 2022]]</f>
        <v>0.21467460260928153</v>
      </c>
      <c r="F2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3.0736659595220966E-2</v>
      </c>
    </row>
    <row r="23" spans="1:6" ht="15" customHeight="1" x14ac:dyDescent="0.25">
      <c r="A23" s="4" t="s">
        <v>22</v>
      </c>
      <c r="B23" s="5">
        <v>60.781917808219035</v>
      </c>
      <c r="C23" s="5">
        <v>44.623287671232859</v>
      </c>
      <c r="D23" s="5">
        <v>16.158630136986176</v>
      </c>
      <c r="E23" s="6">
        <f>Taulukko2[[#This Row],[Opiskelijat, joilla oli aiempi ammatillinen tutkinto tai korkea-asteen tutkinto ennen koulutuksen aloittamista]]/Taulukko2[[#This Row],[Opiskelijavuosi-toteuma yhteensä vuonna 2022]]</f>
        <v>0.26584600683332138</v>
      </c>
      <c r="F2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2.4989801759312165E-4</v>
      </c>
    </row>
    <row r="24" spans="1:6" ht="15" customHeight="1" x14ac:dyDescent="0.25">
      <c r="A24" s="4" t="s">
        <v>23</v>
      </c>
      <c r="B24" s="5">
        <v>2006.43232876712</v>
      </c>
      <c r="C24" s="5">
        <v>1581.2301369863005</v>
      </c>
      <c r="D24" s="5">
        <v>425.20219178081948</v>
      </c>
      <c r="E24" s="6">
        <f>Taulukko2[[#This Row],[Opiskelijat, joilla oli aiempi ammatillinen tutkinto tai korkea-asteen tutkinto ennen koulutuksen aloittamista]]/Taulukko2[[#This Row],[Opiskelijavuosi-toteuma yhteensä vuonna 2022]]</f>
        <v>0.21191952785274887</v>
      </c>
      <c r="F2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6.5758782707118543E-3</v>
      </c>
    </row>
    <row r="25" spans="1:6" ht="15" customHeight="1" x14ac:dyDescent="0.25">
      <c r="A25" s="4" t="s">
        <v>24</v>
      </c>
      <c r="B25" s="5">
        <v>338.06849315068416</v>
      </c>
      <c r="C25" s="5">
        <v>193.07671232876706</v>
      </c>
      <c r="D25" s="5">
        <v>144.9917808219171</v>
      </c>
      <c r="E25" s="6">
        <f>Taulukko2[[#This Row],[Opiskelijat, joilla oli aiempi ammatillinen tutkinto tai korkea-asteen tutkinto ennen koulutuksen aloittamista]]/Taulukko2[[#This Row],[Opiskelijavuosi-toteuma yhteensä vuonna 2022]]</f>
        <v>0.42888285586936153</v>
      </c>
      <c r="F2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2.2423409835811425E-3</v>
      </c>
    </row>
    <row r="26" spans="1:6" ht="15" customHeight="1" x14ac:dyDescent="0.25">
      <c r="A26" s="4" t="s">
        <v>25</v>
      </c>
      <c r="B26" s="5">
        <v>3839.6579452054716</v>
      </c>
      <c r="C26" s="5">
        <v>2552.3421917808237</v>
      </c>
      <c r="D26" s="5">
        <v>1287.3157534246479</v>
      </c>
      <c r="E26" s="6">
        <f>Taulukko2[[#This Row],[Opiskelijat, joilla oli aiempi ammatillinen tutkinto tai korkea-asteen tutkinto ennen koulutuksen aloittamista]]/Taulukko2[[#This Row],[Opiskelijavuosi-toteuma yhteensä vuonna 2022]]</f>
        <v>0.3352683420751324</v>
      </c>
      <c r="F2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1.9908720731274605E-2</v>
      </c>
    </row>
    <row r="27" spans="1:6" ht="15" customHeight="1" x14ac:dyDescent="0.25">
      <c r="A27" s="4" t="s">
        <v>26</v>
      </c>
      <c r="B27" s="5">
        <v>493.29232876712143</v>
      </c>
      <c r="C27" s="5">
        <v>171.04136986301333</v>
      </c>
      <c r="D27" s="5">
        <v>322.25095890410807</v>
      </c>
      <c r="E27" s="6">
        <f>Taulukko2[[#This Row],[Opiskelijat, joilla oli aiempi ammatillinen tutkinto tai korkea-asteen tutkinto ennen koulutuksen aloittamista]]/Taulukko2[[#This Row],[Opiskelijavuosi-toteuma yhteensä vuonna 2022]]</f>
        <v>0.65326570090701663</v>
      </c>
      <c r="F2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4.9837068560218394E-3</v>
      </c>
    </row>
    <row r="28" spans="1:6" ht="15" customHeight="1" x14ac:dyDescent="0.25">
      <c r="A28" s="4" t="s">
        <v>27</v>
      </c>
      <c r="B28" s="5">
        <v>42.32328767123267</v>
      </c>
      <c r="C28" s="5">
        <v>35.909589041095749</v>
      </c>
      <c r="D28" s="5">
        <v>6.4136986301369205</v>
      </c>
      <c r="E28" s="6">
        <f>Taulukko2[[#This Row],[Opiskelijat, joilla oli aiempi ammatillinen tutkinto tai korkea-asteen tutkinto ennen koulutuksen aloittamista]]/Taulukko2[[#This Row],[Opiskelijavuosi-toteuma yhteensä vuonna 2022]]</f>
        <v>0.15154065251165119</v>
      </c>
      <c r="F2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9.918975553764837E-5</v>
      </c>
    </row>
    <row r="29" spans="1:6" ht="15" customHeight="1" x14ac:dyDescent="0.25">
      <c r="A29" s="4" t="s">
        <v>28</v>
      </c>
      <c r="B29" s="5">
        <v>1641.4862465753379</v>
      </c>
      <c r="C29" s="5">
        <v>732.67021917808142</v>
      </c>
      <c r="D29" s="5">
        <v>908.81602739725645</v>
      </c>
      <c r="E29" s="6">
        <f>Taulukko2[[#This Row],[Opiskelijat, joilla oli aiempi ammatillinen tutkinto tai korkea-asteen tutkinto ennen koulutuksen aloittamista]]/Taulukko2[[#This Row],[Opiskelijavuosi-toteuma yhteensä vuonna 2022]]</f>
        <v>0.55365436615343899</v>
      </c>
      <c r="F2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1.4055109973931871E-2</v>
      </c>
    </row>
    <row r="30" spans="1:6" ht="15" customHeight="1" x14ac:dyDescent="0.25">
      <c r="A30" s="4" t="s">
        <v>29</v>
      </c>
      <c r="B30" s="5">
        <v>104.76602739725955</v>
      </c>
      <c r="C30" s="5">
        <v>31.679452054794421</v>
      </c>
      <c r="D30" s="5">
        <v>73.086575342465125</v>
      </c>
      <c r="E30" s="6">
        <f>Taulukko2[[#This Row],[Opiskelijat, joilla oli aiempi ammatillinen tutkinto tai korkea-asteen tutkinto ennen koulutuksen aloittamista]]/Taulukko2[[#This Row],[Opiskelijavuosi-toteuma yhteensä vuonna 2022]]</f>
        <v>0.69761712988629465</v>
      </c>
      <c r="F3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1.1303056098144531E-3</v>
      </c>
    </row>
    <row r="31" spans="1:6" ht="15" customHeight="1" x14ac:dyDescent="0.25">
      <c r="A31" s="4" t="s">
        <v>30</v>
      </c>
      <c r="B31" s="5">
        <v>55.701369863013568</v>
      </c>
      <c r="C31" s="5">
        <v>35.99726027397255</v>
      </c>
      <c r="D31" s="5">
        <v>19.704109589041018</v>
      </c>
      <c r="E31" s="6">
        <f>Taulukko2[[#This Row],[Opiskelijat, joilla oli aiempi ammatillinen tutkinto tai korkea-asteen tutkinto ennen koulutuksen aloittamista]]/Taulukko2[[#This Row],[Opiskelijavuosi-toteuma yhteensä vuonna 2022]]</f>
        <v>0.35374551178003977</v>
      </c>
      <c r="F3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3.0472991107508392E-4</v>
      </c>
    </row>
    <row r="32" spans="1:6" ht="15" customHeight="1" x14ac:dyDescent="0.25">
      <c r="A32" s="4" t="s">
        <v>31</v>
      </c>
      <c r="B32" s="5">
        <v>2695.2061917808173</v>
      </c>
      <c r="C32" s="5">
        <v>1840.097808219178</v>
      </c>
      <c r="D32" s="5">
        <v>855.10838356163936</v>
      </c>
      <c r="E32" s="6">
        <f>Taulukko2[[#This Row],[Opiskelijat, joilla oli aiempi ammatillinen tutkinto tai korkea-asteen tutkinto ennen koulutuksen aloittamista]]/Taulukko2[[#This Row],[Opiskelijavuosi-toteuma yhteensä vuonna 2022]]</f>
        <v>0.31727011690954865</v>
      </c>
      <c r="F3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1.3224505299504844E-2</v>
      </c>
    </row>
    <row r="33" spans="1:6" ht="15" customHeight="1" x14ac:dyDescent="0.25">
      <c r="A33" s="4" t="s">
        <v>32</v>
      </c>
      <c r="B33" s="5">
        <v>130.33150684931434</v>
      </c>
      <c r="C33" s="5">
        <v>25.884931506849192</v>
      </c>
      <c r="D33" s="5">
        <v>104.44657534246514</v>
      </c>
      <c r="E33" s="6">
        <f>Taulukko2[[#This Row],[Opiskelijat, joilla oli aiempi ammatillinen tutkinto tai korkea-asteen tutkinto ennen koulutuksen aloittamista]]/Taulukko2[[#This Row],[Opiskelijavuosi-toteuma yhteensä vuonna 2022]]</f>
        <v>0.80139160412856547</v>
      </c>
      <c r="F3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1.6152973303553118E-3</v>
      </c>
    </row>
    <row r="34" spans="1:6" ht="15" customHeight="1" x14ac:dyDescent="0.25">
      <c r="A34" s="4" t="s">
        <v>33</v>
      </c>
      <c r="B34" s="5">
        <v>6262.2972602739528</v>
      </c>
      <c r="C34" s="5">
        <v>4144.2915068493085</v>
      </c>
      <c r="D34" s="5">
        <v>2118.0057534246444</v>
      </c>
      <c r="E34" s="6">
        <f>Taulukko2[[#This Row],[Opiskelijat, joilla oli aiempi ammatillinen tutkinto tai korkea-asteen tutkinto ennen koulutuksen aloittamista]]/Taulukko2[[#This Row],[Opiskelijavuosi-toteuma yhteensä vuonna 2022]]</f>
        <v>0.33821546077996134</v>
      </c>
      <c r="F3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3.2755588471583406E-2</v>
      </c>
    </row>
    <row r="35" spans="1:6" ht="15" customHeight="1" x14ac:dyDescent="0.25">
      <c r="A35" s="4" t="s">
        <v>34</v>
      </c>
      <c r="B35" s="5">
        <v>230.56356164383479</v>
      </c>
      <c r="C35" s="5">
        <v>107.87205479452035</v>
      </c>
      <c r="D35" s="5">
        <v>122.69150684931444</v>
      </c>
      <c r="E35" s="6">
        <f>Taulukko2[[#This Row],[Opiskelijat, joilla oli aiempi ammatillinen tutkinto tai korkea-asteen tutkinto ennen koulutuksen aloittamista]]/Taulukko2[[#This Row],[Opiskelijavuosi-toteuma yhteensä vuonna 2022]]</f>
        <v>0.53213745474162688</v>
      </c>
      <c r="F3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1.8974606187053425E-3</v>
      </c>
    </row>
    <row r="36" spans="1:6" ht="15" customHeight="1" x14ac:dyDescent="0.25">
      <c r="A36" s="4" t="s">
        <v>35</v>
      </c>
      <c r="B36" s="5">
        <v>118.94520547945184</v>
      </c>
      <c r="C36" s="5">
        <v>106.45479452054785</v>
      </c>
      <c r="D36" s="5">
        <v>12.490410958903993</v>
      </c>
      <c r="E36" s="6">
        <f>Taulukko2[[#This Row],[Opiskelijat, joilla oli aiempi ammatillinen tutkinto tai korkea-asteen tutkinto ennen koulutuksen aloittamista]]/Taulukko2[[#This Row],[Opiskelijavuosi-toteuma yhteensä vuonna 2022]]</f>
        <v>0.10500978924334828</v>
      </c>
      <c r="F3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1.9316791776853451E-4</v>
      </c>
    </row>
    <row r="37" spans="1:6" ht="15" customHeight="1" x14ac:dyDescent="0.25">
      <c r="A37" s="4" t="s">
        <v>36</v>
      </c>
      <c r="B37" s="5">
        <v>544.95561643835492</v>
      </c>
      <c r="C37" s="5">
        <v>430.58657534246544</v>
      </c>
      <c r="D37" s="5">
        <v>114.36904109588949</v>
      </c>
      <c r="E37" s="6">
        <f>Taulukko2[[#This Row],[Opiskelijat, joilla oli aiempi ammatillinen tutkinto tai korkea-asteen tutkinto ennen koulutuksen aloittamista]]/Taulukko2[[#This Row],[Opiskelijavuosi-toteuma yhteensä vuonna 2022]]</f>
        <v>0.20986854276934835</v>
      </c>
      <c r="F3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1.7687512122992219E-3</v>
      </c>
    </row>
    <row r="38" spans="1:6" ht="15" customHeight="1" x14ac:dyDescent="0.25">
      <c r="A38" s="4" t="s">
        <v>37</v>
      </c>
      <c r="B38" s="5">
        <v>2977.9289315068418</v>
      </c>
      <c r="C38" s="5">
        <v>1745.8750684931479</v>
      </c>
      <c r="D38" s="5">
        <v>1232.0538630136939</v>
      </c>
      <c r="E38" s="6">
        <f>Taulukko2[[#This Row],[Opiskelijat, joilla oli aiempi ammatillinen tutkinto tai korkea-asteen tutkinto ennen koulutuksen aloittamista]]/Taulukko2[[#This Row],[Opiskelijavuosi-toteuma yhteensä vuonna 2022]]</f>
        <v>0.41372843051370961</v>
      </c>
      <c r="F3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1.9054079171620622E-2</v>
      </c>
    </row>
    <row r="39" spans="1:6" ht="15" customHeight="1" x14ac:dyDescent="0.25">
      <c r="A39" s="4" t="s">
        <v>38</v>
      </c>
      <c r="B39" s="5">
        <v>89.185205479451568</v>
      </c>
      <c r="C39" s="5">
        <v>41.934246575342343</v>
      </c>
      <c r="D39" s="5">
        <v>47.250958904109226</v>
      </c>
      <c r="E39" s="6">
        <f>Taulukko2[[#This Row],[Opiskelijat, joilla oli aiempi ammatillinen tutkinto tai korkea-asteen tutkinto ennen koulutuksen aloittamista]]/Taulukko2[[#This Row],[Opiskelijavuosi-toteuma yhteensä vuonna 2022]]</f>
        <v>0.52980714290102671</v>
      </c>
      <c r="F3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7.3075012296267006E-4</v>
      </c>
    </row>
    <row r="40" spans="1:6" ht="15" customHeight="1" x14ac:dyDescent="0.25">
      <c r="A40" s="4" t="s">
        <v>39</v>
      </c>
      <c r="B40" s="5">
        <v>97.360821917807883</v>
      </c>
      <c r="C40" s="5">
        <v>53.28931506849306</v>
      </c>
      <c r="D40" s="5">
        <v>44.071506849314822</v>
      </c>
      <c r="E40" s="6">
        <f>Taulukko2[[#This Row],[Opiskelijat, joilla oli aiempi ammatillinen tutkinto tai korkea-asteen tutkinto ennen koulutuksen aloittamista]]/Taulukko2[[#This Row],[Opiskelijavuosi-toteuma yhteensä vuonna 2022]]</f>
        <v>0.45266161461249821</v>
      </c>
      <c r="F4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6.8157895196675473E-4</v>
      </c>
    </row>
    <row r="41" spans="1:6" ht="15" customHeight="1" x14ac:dyDescent="0.25">
      <c r="A41" s="4" t="s">
        <v>40</v>
      </c>
      <c r="B41" s="5">
        <v>66.959178082191244</v>
      </c>
      <c r="C41" s="5">
        <v>5.2723287671232599</v>
      </c>
      <c r="D41" s="5">
        <v>61.686849315067981</v>
      </c>
      <c r="E41" s="6">
        <f>Taulukko2[[#This Row],[Opiskelijat, joilla oli aiempi ammatillinen tutkinto tai korkea-asteen tutkinto ennen koulutuksen aloittamista]]/Taulukko2[[#This Row],[Opiskelijavuosi-toteuma yhteensä vuonna 2022]]</f>
        <v>0.92126055130707296</v>
      </c>
      <c r="F4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9.5400545867536674E-4</v>
      </c>
    </row>
    <row r="42" spans="1:6" ht="15" customHeight="1" x14ac:dyDescent="0.25">
      <c r="A42" s="4" t="s">
        <v>41</v>
      </c>
      <c r="B42" s="5">
        <v>10.769863013698579</v>
      </c>
      <c r="C42" s="5">
        <v>3.1479452054794401</v>
      </c>
      <c r="D42" s="5">
        <v>7.6219178082191394</v>
      </c>
      <c r="E42" s="6">
        <f>Taulukko2[[#This Row],[Opiskelijat, joilla oli aiempi ammatillinen tutkinto tai korkea-asteen tutkinto ennen koulutuksen aloittamista]]/Taulukko2[[#This Row],[Opiskelijavuosi-toteuma yhteensä vuonna 2022]]</f>
        <v>0.70770796235054667</v>
      </c>
      <c r="F4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1.1787522422287022E-4</v>
      </c>
    </row>
    <row r="43" spans="1:6" ht="15" customHeight="1" x14ac:dyDescent="0.25">
      <c r="A43" s="4" t="s">
        <v>42</v>
      </c>
      <c r="B43" s="5">
        <v>89.564383561643183</v>
      </c>
      <c r="C43" s="5">
        <v>29.232876712328661</v>
      </c>
      <c r="D43" s="5">
        <v>60.331506849314522</v>
      </c>
      <c r="E43" s="6">
        <f>Taulukko2[[#This Row],[Opiskelijat, joilla oli aiempi ammatillinen tutkinto tai korkea-asteen tutkinto ennen koulutuksen aloittamista]]/Taulukko2[[#This Row],[Opiskelijavuosi-toteuma yhteensä vuonna 2022]]</f>
        <v>0.67361047383071671</v>
      </c>
      <c r="F4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9.3304468461963145E-4</v>
      </c>
    </row>
    <row r="44" spans="1:6" ht="15" customHeight="1" x14ac:dyDescent="0.25">
      <c r="A44" s="4" t="s">
        <v>43</v>
      </c>
      <c r="B44" s="5">
        <v>2511.2446575342392</v>
      </c>
      <c r="C44" s="5">
        <v>1578.5323287671217</v>
      </c>
      <c r="D44" s="5">
        <v>932.71232876711747</v>
      </c>
      <c r="E44" s="6">
        <f>Taulukko2[[#This Row],[Opiskelijat, joilla oli aiempi ammatillinen tutkinto tai korkea-asteen tutkinto ennen koulutuksen aloittamista]]/Taulukko2[[#This Row],[Opiskelijavuosi-toteuma yhteensä vuonna 2022]]</f>
        <v>0.37141436059158667</v>
      </c>
      <c r="F4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1.4424673376863368E-2</v>
      </c>
    </row>
    <row r="45" spans="1:6" ht="15" customHeight="1" x14ac:dyDescent="0.25">
      <c r="A45" s="4" t="s">
        <v>44</v>
      </c>
      <c r="B45" s="5">
        <v>51.46958904109583</v>
      </c>
      <c r="C45" s="5">
        <v>38.551780821917831</v>
      </c>
      <c r="D45" s="5">
        <v>12.917808219177999</v>
      </c>
      <c r="E45" s="6">
        <f>Taulukko2[[#This Row],[Opiskelijat, joilla oli aiempi ammatillinen tutkinto tai korkea-asteen tutkinto ennen koulutuksen aloittamista]]/Taulukko2[[#This Row],[Opiskelijavuosi-toteuma yhteensä vuonna 2022]]</f>
        <v>0.25097943192947958</v>
      </c>
      <c r="F4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1.9977774342589229E-4</v>
      </c>
    </row>
    <row r="46" spans="1:6" ht="15" customHeight="1" x14ac:dyDescent="0.25">
      <c r="A46" s="4" t="s">
        <v>45</v>
      </c>
      <c r="B46" s="5">
        <v>2911.1686301369787</v>
      </c>
      <c r="C46" s="5">
        <v>1816.9531506849305</v>
      </c>
      <c r="D46" s="5">
        <v>1094.2154794520482</v>
      </c>
      <c r="E46" s="6">
        <f>Taulukko2[[#This Row],[Opiskelijat, joilla oli aiempi ammatillinen tutkinto tai korkea-asteen tutkinto ennen koulutuksen aloittamista]]/Taulukko2[[#This Row],[Opiskelijavuosi-toteuma yhteensä vuonna 2022]]</f>
        <v>0.37586811980746104</v>
      </c>
      <c r="F4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1.6922367602738818E-2</v>
      </c>
    </row>
    <row r="47" spans="1:6" ht="15" customHeight="1" x14ac:dyDescent="0.25">
      <c r="A47" s="4" t="s">
        <v>46</v>
      </c>
      <c r="B47" s="5">
        <v>6493.1991780821791</v>
      </c>
      <c r="C47" s="5">
        <v>4329.8398630136971</v>
      </c>
      <c r="D47" s="5">
        <v>2163.3593150684819</v>
      </c>
      <c r="E47" s="6">
        <f>Taulukko2[[#This Row],[Opiskelijat, joilla oli aiempi ammatillinen tutkinto tai korkea-asteen tutkinto ennen koulutuksen aloittamista]]/Taulukko2[[#This Row],[Opiskelijavuosi-toteuma yhteensä vuonna 2022]]</f>
        <v>0.33317310246248266</v>
      </c>
      <c r="F4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3.3456994781988401E-2</v>
      </c>
    </row>
    <row r="48" spans="1:6" ht="15" customHeight="1" x14ac:dyDescent="0.25">
      <c r="A48" s="4" t="s">
        <v>47</v>
      </c>
      <c r="B48" s="5">
        <v>319.38199999999733</v>
      </c>
      <c r="C48" s="5">
        <v>19.569643835616187</v>
      </c>
      <c r="D48" s="5">
        <v>299.81235616438113</v>
      </c>
      <c r="E48" s="6">
        <f>Taulukko2[[#This Row],[Opiskelijat, joilla oli aiempi ammatillinen tutkinto tai korkea-asteen tutkinto ennen koulutuksen aloittamista]]/Taulukko2[[#This Row],[Opiskelijavuosi-toteuma yhteensä vuonna 2022]]</f>
        <v>0.93872652862210026</v>
      </c>
      <c r="F4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4.6366871956496133E-3</v>
      </c>
    </row>
    <row r="49" spans="1:6" ht="15" customHeight="1" x14ac:dyDescent="0.25">
      <c r="A49" s="4" t="s">
        <v>48</v>
      </c>
      <c r="B49" s="5">
        <v>698.4438356164377</v>
      </c>
      <c r="C49" s="5">
        <v>658.86849315068446</v>
      </c>
      <c r="D49" s="5">
        <v>39.575342465753238</v>
      </c>
      <c r="E49" s="6">
        <f>Taulukko2[[#This Row],[Opiskelijat, joilla oli aiempi ammatillinen tutkinto tai korkea-asteen tutkinto ennen koulutuksen aloittamista]]/Taulukko2[[#This Row],[Opiskelijavuosi-toteuma yhteensä vuonna 2022]]</f>
        <v>5.6662168735191913E-2</v>
      </c>
      <c r="F4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6.1204443346490325E-4</v>
      </c>
    </row>
    <row r="50" spans="1:6" ht="15" customHeight="1" x14ac:dyDescent="0.25">
      <c r="A50" s="4" t="s">
        <v>49</v>
      </c>
      <c r="B50" s="5">
        <v>1685.7365753424613</v>
      </c>
      <c r="C50" s="5">
        <v>842.42273972602618</v>
      </c>
      <c r="D50" s="5">
        <v>843.31383561643509</v>
      </c>
      <c r="E50" s="6">
        <f>Taulukko2[[#This Row],[Opiskelijat, joilla oli aiempi ammatillinen tutkinto tai korkea-asteen tutkinto ennen koulutuksen aloittamista]]/Taulukko2[[#This Row],[Opiskelijavuosi-toteuma yhteensä vuonna 2022]]</f>
        <v>0.5002643046082772</v>
      </c>
      <c r="F5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1.3042099110061404E-2</v>
      </c>
    </row>
    <row r="51" spans="1:6" ht="15" customHeight="1" x14ac:dyDescent="0.25">
      <c r="A51" s="4" t="s">
        <v>50</v>
      </c>
      <c r="B51" s="5">
        <v>6.1068493150684402</v>
      </c>
      <c r="C51" s="5">
        <v>0.72328767123286997</v>
      </c>
      <c r="D51" s="5">
        <v>5.38356164383557</v>
      </c>
      <c r="E51" s="6">
        <f>Taulukko2[[#This Row],[Opiskelijat, joilla oli aiempi ammatillinen tutkinto tai korkea-asteen tutkinto ennen koulutuksen aloittamista]]/Taulukko2[[#This Row],[Opiskelijavuosi-toteuma yhteensä vuonna 2022]]</f>
        <v>0.88156123822341859</v>
      </c>
      <c r="F5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8.3258380876326078E-5</v>
      </c>
    </row>
    <row r="52" spans="1:6" ht="15" customHeight="1" x14ac:dyDescent="0.25">
      <c r="A52" s="4" t="s">
        <v>51</v>
      </c>
      <c r="B52" s="5">
        <v>31.202739726027264</v>
      </c>
      <c r="C52" s="5">
        <v>26.302739726027323</v>
      </c>
      <c r="D52" s="5">
        <v>4.8999999999999417</v>
      </c>
      <c r="E52" s="6">
        <f>Taulukko2[[#This Row],[Opiskelijat, joilla oli aiempi ammatillinen tutkinto tai korkea-asteen tutkinto ennen koulutuksen aloittamista]]/Taulukko2[[#This Row],[Opiskelijavuosi-toteuma yhteensä vuonna 2022]]</f>
        <v>0.15703749231714692</v>
      </c>
      <c r="F5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7.5779956334508242E-5</v>
      </c>
    </row>
    <row r="53" spans="1:6" ht="15" customHeight="1" x14ac:dyDescent="0.25">
      <c r="A53" s="4" t="s">
        <v>52</v>
      </c>
      <c r="B53" s="5">
        <v>317.10602739725965</v>
      </c>
      <c r="C53" s="5">
        <v>203.45082191780807</v>
      </c>
      <c r="D53" s="5">
        <v>113.65520547945158</v>
      </c>
      <c r="E53" s="6">
        <f>Taulukko2[[#This Row],[Opiskelijat, joilla oli aiempi ammatillinen tutkinto tai korkea-asteen tutkinto ennen koulutuksen aloittamista]]/Taulukko2[[#This Row],[Opiskelijavuosi-toteuma yhteensä vuonna 2022]]</f>
        <v>0.35841389207360669</v>
      </c>
      <c r="F5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1.7577115323311235E-3</v>
      </c>
    </row>
    <row r="54" spans="1:6" ht="15" customHeight="1" x14ac:dyDescent="0.25">
      <c r="A54" s="4" t="s">
        <v>53</v>
      </c>
      <c r="B54" s="5">
        <v>26.11506849315067</v>
      </c>
      <c r="C54" s="7">
        <v>0</v>
      </c>
      <c r="D54" s="5">
        <v>26.11506849315067</v>
      </c>
      <c r="E54" s="6">
        <f>Taulukko2[[#This Row],[Opiskelijat, joilla oli aiempi ammatillinen tutkinto tai korkea-asteen tutkinto ennen koulutuksen aloittamista]]/Taulukko2[[#This Row],[Opiskelijavuosi-toteuma yhteensä vuonna 2022]]</f>
        <v>1</v>
      </c>
      <c r="F5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4.0387729593544355E-4</v>
      </c>
    </row>
    <row r="55" spans="1:6" ht="15" customHeight="1" x14ac:dyDescent="0.25">
      <c r="A55" s="4" t="s">
        <v>54</v>
      </c>
      <c r="B55" s="5">
        <v>120.70986301369832</v>
      </c>
      <c r="C55" s="5">
        <v>59.528767123287636</v>
      </c>
      <c r="D55" s="5">
        <v>61.181095890410688</v>
      </c>
      <c r="E55" s="6">
        <f>Taulukko2[[#This Row],[Opiskelijat, joilla oli aiempi ammatillinen tutkinto tai korkea-asteen tutkinto ennen koulutuksen aloittamista]]/Taulukko2[[#This Row],[Opiskelijavuosi-toteuma yhteensä vuonna 2022]]</f>
        <v>0.50684421606433083</v>
      </c>
      <c r="F5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9.4618383164749779E-4</v>
      </c>
    </row>
    <row r="56" spans="1:6" ht="15" customHeight="1" x14ac:dyDescent="0.25">
      <c r="A56" s="4" t="s">
        <v>55</v>
      </c>
      <c r="B56" s="5">
        <v>2484.1542465753364</v>
      </c>
      <c r="C56" s="5">
        <v>1721.3805479452035</v>
      </c>
      <c r="D56" s="5">
        <v>762.77369863013291</v>
      </c>
      <c r="E56" s="6">
        <f>Taulukko2[[#This Row],[Opiskelijat, joilla oli aiempi ammatillinen tutkinto tai korkea-asteen tutkinto ennen koulutuksen aloittamista]]/Taulukko2[[#This Row],[Opiskelijavuosi-toteuma yhteensä vuonna 2022]]</f>
        <v>0.30705569095868157</v>
      </c>
      <c r="F5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1.1796521954143574E-2</v>
      </c>
    </row>
    <row r="57" spans="1:6" ht="15" customHeight="1" x14ac:dyDescent="0.25">
      <c r="A57" s="4" t="s">
        <v>56</v>
      </c>
      <c r="B57" s="5">
        <v>5961.9712876712119</v>
      </c>
      <c r="C57" s="5">
        <v>3870.6605479451964</v>
      </c>
      <c r="D57" s="5">
        <v>2091.3107397260155</v>
      </c>
      <c r="E57" s="6">
        <f>Taulukko2[[#This Row],[Opiskelijat, joilla oli aiempi ammatillinen tutkinto tai korkea-asteen tutkinto ennen koulutuksen aloittamista]]/Taulukko2[[#This Row],[Opiskelijavuosi-toteuma yhteensä vuonna 2022]]</f>
        <v>0.3507750438266361</v>
      </c>
      <c r="F5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3.2342742150679081E-2</v>
      </c>
    </row>
    <row r="58" spans="1:6" ht="15" customHeight="1" x14ac:dyDescent="0.25">
      <c r="A58" s="4" t="s">
        <v>57</v>
      </c>
      <c r="B58" s="5">
        <v>1092.4872602739697</v>
      </c>
      <c r="C58" s="5">
        <v>777.48904109588932</v>
      </c>
      <c r="D58" s="5">
        <v>314.99821917808038</v>
      </c>
      <c r="E58" s="6">
        <f>Taulukko2[[#This Row],[Opiskelijat, joilla oli aiempi ammatillinen tutkinto tai korkea-asteen tutkinto ennen koulutuksen aloittamista]]/Taulukko2[[#This Row],[Opiskelijavuosi-toteuma yhteensä vuonna 2022]]</f>
        <v>0.28833125166062473</v>
      </c>
      <c r="F5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4.8715410805638924E-3</v>
      </c>
    </row>
    <row r="59" spans="1:6" ht="15" customHeight="1" x14ac:dyDescent="0.25">
      <c r="A59" s="4" t="s">
        <v>58</v>
      </c>
      <c r="B59" s="5">
        <v>6982.351972602738</v>
      </c>
      <c r="C59" s="5">
        <v>5172.8306027397339</v>
      </c>
      <c r="D59" s="5">
        <v>1809.5213698630041</v>
      </c>
      <c r="E59" s="6">
        <f>Taulukko2[[#This Row],[Opiskelijat, joilla oli aiempi ammatillinen tutkinto tai korkea-asteen tutkinto ennen koulutuksen aloittamista]]/Taulukko2[[#This Row],[Opiskelijavuosi-toteuma yhteensä vuonna 2022]]</f>
        <v>0.2591564242196871</v>
      </c>
      <c r="F5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2.7984785794812169E-2</v>
      </c>
    </row>
    <row r="60" spans="1:6" ht="15" customHeight="1" x14ac:dyDescent="0.25">
      <c r="A60" s="4" t="s">
        <v>59</v>
      </c>
      <c r="B60" s="5">
        <v>2373.2165753424615</v>
      </c>
      <c r="C60" s="5">
        <v>1613.4210958904121</v>
      </c>
      <c r="D60" s="5">
        <v>759.79547945204945</v>
      </c>
      <c r="E60" s="6">
        <f>Taulukko2[[#This Row],[Opiskelijat, joilla oli aiempi ammatillinen tutkinto tai korkea-asteen tutkinto ennen koulutuksen aloittamista]]/Taulukko2[[#This Row],[Opiskelijavuosi-toteuma yhteensä vuonna 2022]]</f>
        <v>0.32015429495405784</v>
      </c>
      <c r="F6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1.1750462909394643E-2</v>
      </c>
    </row>
    <row r="61" spans="1:6" ht="15" customHeight="1" x14ac:dyDescent="0.25">
      <c r="A61" s="4" t="s">
        <v>60</v>
      </c>
      <c r="B61" s="5">
        <v>2542.7794520547891</v>
      </c>
      <c r="C61" s="5">
        <v>1616.0106849315061</v>
      </c>
      <c r="D61" s="5">
        <v>926.76876712328294</v>
      </c>
      <c r="E61" s="6">
        <f>Taulukko2[[#This Row],[Opiskelijat, joilla oli aiempi ammatillinen tutkinto tai korkea-asteen tutkinto ennen koulutuksen aloittamista]]/Taulukko2[[#This Row],[Opiskelijavuosi-toteuma yhteensä vuonna 2022]]</f>
        <v>0.36447076303624065</v>
      </c>
      <c r="F6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1.4332754429548828E-2</v>
      </c>
    </row>
    <row r="62" spans="1:6" ht="15" customHeight="1" x14ac:dyDescent="0.25">
      <c r="A62" s="4" t="s">
        <v>61</v>
      </c>
      <c r="B62" s="5">
        <v>77.540410958903337</v>
      </c>
      <c r="C62" s="5">
        <v>13.963835616438271</v>
      </c>
      <c r="D62" s="5">
        <v>63.576575342465063</v>
      </c>
      <c r="E62" s="6">
        <f>Taulukko2[[#This Row],[Opiskelijat, joilla oli aiempi ammatillinen tutkinto tai korkea-asteen tutkinto ennen koulutuksen aloittamista]]/Taulukko2[[#This Row],[Opiskelijavuosi-toteuma yhteensä vuonna 2022]]</f>
        <v>0.81991537775265144</v>
      </c>
      <c r="F6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9.8323063333665989E-4</v>
      </c>
    </row>
    <row r="63" spans="1:6" ht="15" customHeight="1" x14ac:dyDescent="0.25">
      <c r="A63" s="4" t="s">
        <v>62</v>
      </c>
      <c r="B63" s="5">
        <v>42.576712328766931</v>
      </c>
      <c r="C63" s="5">
        <v>29.617534246575293</v>
      </c>
      <c r="D63" s="5">
        <v>12.959178082191638</v>
      </c>
      <c r="E63" s="6">
        <f>Taulukko2[[#This Row],[Opiskelijat, joilla oli aiempi ammatillinen tutkinto tai korkea-asteen tutkinto ennen koulutuksen aloittamista]]/Taulukko2[[#This Row],[Opiskelijavuosi-toteuma yhteensä vuonna 2022]]</f>
        <v>0.30437244618898807</v>
      </c>
      <c r="F6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2.0041754065298171E-4</v>
      </c>
    </row>
    <row r="64" spans="1:6" ht="15" customHeight="1" x14ac:dyDescent="0.25">
      <c r="A64" s="4" t="s">
        <v>63</v>
      </c>
      <c r="B64" s="5">
        <v>105.41589041095861</v>
      </c>
      <c r="C64" s="5">
        <v>88.761643835616283</v>
      </c>
      <c r="D64" s="5">
        <v>16.654246575342327</v>
      </c>
      <c r="E64" s="6">
        <f>Taulukko2[[#This Row],[Opiskelijat, joilla oli aiempi ammatillinen tutkinto tai korkea-asteen tutkinto ennen koulutuksen aloittamista]]/Taulukko2[[#This Row],[Opiskelijavuosi-toteuma yhteensä vuonna 2022]]</f>
        <v>0.15798611111111024</v>
      </c>
      <c r="F6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2.5756287311501841E-4</v>
      </c>
    </row>
    <row r="65" spans="1:6" ht="15" customHeight="1" x14ac:dyDescent="0.25">
      <c r="A65" s="4" t="s">
        <v>64</v>
      </c>
      <c r="B65" s="5">
        <v>169.1599999999992</v>
      </c>
      <c r="C65" s="5">
        <v>87.310136986301217</v>
      </c>
      <c r="D65" s="5">
        <v>81.849863013697984</v>
      </c>
      <c r="E65" s="6">
        <f>Taulukko2[[#This Row],[Opiskelijat, joilla oli aiempi ammatillinen tutkinto tai korkea-asteen tutkinto ennen koulutuksen aloittamista]]/Taulukko2[[#This Row],[Opiskelijavuosi-toteuma yhteensä vuonna 2022]]</f>
        <v>0.48386062315972078</v>
      </c>
      <c r="F6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1.2658324581966507E-3</v>
      </c>
    </row>
    <row r="66" spans="1:6" ht="15" customHeight="1" x14ac:dyDescent="0.25">
      <c r="A66" s="4" t="s">
        <v>65</v>
      </c>
      <c r="B66" s="5">
        <v>29.958904109588982</v>
      </c>
      <c r="C66" s="5">
        <v>18.41917808219176</v>
      </c>
      <c r="D66" s="5">
        <v>11.539726027397222</v>
      </c>
      <c r="E66" s="6">
        <f>Taulukko2[[#This Row],[Opiskelijat, joilla oli aiempi ammatillinen tutkinto tai korkea-asteen tutkinto ennen koulutuksen aloittamista]]/Taulukko2[[#This Row],[Opiskelijavuosi-toteuma yhteensä vuonna 2022]]</f>
        <v>0.38518518518518469</v>
      </c>
      <c r="F6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1.7846529274864495E-4</v>
      </c>
    </row>
    <row r="67" spans="1:6" ht="15" customHeight="1" x14ac:dyDescent="0.25">
      <c r="A67" s="4" t="s">
        <v>66</v>
      </c>
      <c r="B67" s="5">
        <v>40.87397260273945</v>
      </c>
      <c r="C67" s="5">
        <v>17.043835616438258</v>
      </c>
      <c r="D67" s="5">
        <v>23.830136986301191</v>
      </c>
      <c r="E67" s="6">
        <f>Taulukko2[[#This Row],[Opiskelijat, joilla oli aiempi ammatillinen tutkinto tai korkea-asteen tutkinto ennen koulutuksen aloittamista]]/Taulukko2[[#This Row],[Opiskelijavuosi-toteuma yhteensä vuonna 2022]]</f>
        <v>0.5830149473825319</v>
      </c>
      <c r="F6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3.6854015107495424E-4</v>
      </c>
    </row>
    <row r="68" spans="1:6" ht="15" customHeight="1" x14ac:dyDescent="0.25">
      <c r="A68" s="4" t="s">
        <v>67</v>
      </c>
      <c r="B68" s="5">
        <v>23.819178082191691</v>
      </c>
      <c r="C68" s="5">
        <v>9.1999999999999904</v>
      </c>
      <c r="D68" s="5">
        <v>14.6191780821917</v>
      </c>
      <c r="E68" s="6">
        <f>Taulukko2[[#This Row],[Opiskelijat, joilla oli aiempi ammatillinen tutkinto tai korkea-asteen tutkinto ennen koulutuksen aloittamista]]/Taulukko2[[#This Row],[Opiskelijavuosi-toteuma yhteensä vuonna 2022]]</f>
        <v>0.61375661375661272</v>
      </c>
      <c r="F6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2.2608993402344903E-4</v>
      </c>
    </row>
    <row r="69" spans="1:6" ht="15" customHeight="1" x14ac:dyDescent="0.25">
      <c r="A69" s="4" t="s">
        <v>68</v>
      </c>
      <c r="B69" s="5">
        <v>50.122739726027135</v>
      </c>
      <c r="C69" s="5">
        <v>26.460273972602678</v>
      </c>
      <c r="D69" s="5">
        <v>23.662465753424456</v>
      </c>
      <c r="E69" s="6">
        <f>Taulukko2[[#This Row],[Opiskelijat, joilla oli aiempi ammatillinen tutkinto tai korkea-asteen tutkinto ennen koulutuksen aloittamista]]/Taulukko2[[#This Row],[Opiskelijavuosi-toteuma yhteensä vuonna 2022]]</f>
        <v>0.47209043006755863</v>
      </c>
      <c r="F6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3.659470656247599E-4</v>
      </c>
    </row>
    <row r="70" spans="1:6" ht="15" customHeight="1" x14ac:dyDescent="0.25">
      <c r="A70" s="4" t="s">
        <v>69</v>
      </c>
      <c r="B70" s="5">
        <v>1038.9671232876701</v>
      </c>
      <c r="C70" s="5">
        <v>994.28767123287605</v>
      </c>
      <c r="D70" s="5">
        <v>44.679452054794069</v>
      </c>
      <c r="E70" s="6">
        <f>Taulukko2[[#This Row],[Opiskelijat, joilla oli aiempi ammatillinen tutkinto tai korkea-asteen tutkinto ennen koulutuksen aloittamista]]/Taulukko2[[#This Row],[Opiskelijavuosi-toteuma yhteensä vuonna 2022]]</f>
        <v>4.300372076588143E-2</v>
      </c>
      <c r="F7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6.9098100525756935E-4</v>
      </c>
    </row>
    <row r="71" spans="1:6" ht="15" customHeight="1" x14ac:dyDescent="0.25">
      <c r="A71" s="4" t="s">
        <v>70</v>
      </c>
      <c r="B71" s="5">
        <v>1252.3936986301333</v>
      </c>
      <c r="C71" s="5">
        <v>803.03835616438278</v>
      </c>
      <c r="D71" s="5">
        <v>449.35534246575048</v>
      </c>
      <c r="E71" s="6">
        <f>Taulukko2[[#This Row],[Opiskelijat, joilla oli aiempi ammatillinen tutkinto tai korkea-asteen tutkinto ennen koulutuksen aloittamista]]/Taulukko2[[#This Row],[Opiskelijavuosi-toteuma yhteensä vuonna 2022]]</f>
        <v>0.35879719209482996</v>
      </c>
      <c r="F7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6.9494139246393831E-3</v>
      </c>
    </row>
    <row r="72" spans="1:6" ht="15" customHeight="1" x14ac:dyDescent="0.25">
      <c r="A72" s="4" t="s">
        <v>71</v>
      </c>
      <c r="B72" s="5">
        <v>1780.0745205479398</v>
      </c>
      <c r="C72" s="5">
        <v>1086.4834246575324</v>
      </c>
      <c r="D72" s="5">
        <v>693.59109589040736</v>
      </c>
      <c r="E72" s="6">
        <f>Taulukko2[[#This Row],[Opiskelijat, joilla oli aiempi ammatillinen tutkinto tai korkea-asteen tutkinto ennen koulutuksen aloittamista]]/Taulukko2[[#This Row],[Opiskelijavuosi-toteuma yhteensä vuonna 2022]]</f>
        <v>0.38964160650808444</v>
      </c>
      <c r="F7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1.0726592440934575E-2</v>
      </c>
    </row>
    <row r="73" spans="1:6" ht="15" customHeight="1" x14ac:dyDescent="0.25">
      <c r="A73" s="4" t="s">
        <v>72</v>
      </c>
      <c r="B73" s="5">
        <v>2743.9810958904063</v>
      </c>
      <c r="C73" s="5">
        <v>2019.068219178082</v>
      </c>
      <c r="D73" s="5">
        <v>724.91287671232431</v>
      </c>
      <c r="E73" s="6">
        <f>Taulukko2[[#This Row],[Opiskelijat, joilla oli aiempi ammatillinen tutkinto tai korkea-asteen tutkinto ennen koulutuksen aloittamista]]/Taulukko2[[#This Row],[Opiskelijavuosi-toteuma yhteensä vuonna 2022]]</f>
        <v>0.26418289754182661</v>
      </c>
      <c r="F7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1.1210993090527215E-2</v>
      </c>
    </row>
    <row r="74" spans="1:6" ht="15" customHeight="1" x14ac:dyDescent="0.25">
      <c r="A74" s="4" t="s">
        <v>73</v>
      </c>
      <c r="B74" s="5">
        <v>4744.0850684931411</v>
      </c>
      <c r="C74" s="5">
        <v>2800.1677534246573</v>
      </c>
      <c r="D74" s="5">
        <v>1943.9173150684837</v>
      </c>
      <c r="E74" s="6">
        <f>Taulukko2[[#This Row],[Opiskelijat, joilla oli aiempi ammatillinen tutkinto tai korkea-asteen tutkinto ennen koulutuksen aloittamista]]/Taulukko2[[#This Row],[Opiskelijavuosi-toteuma yhteensä vuonna 2022]]</f>
        <v>0.40975599868109619</v>
      </c>
      <c r="F7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3.006325903138489E-2</v>
      </c>
    </row>
    <row r="75" spans="1:6" ht="15" customHeight="1" x14ac:dyDescent="0.25">
      <c r="A75" s="4" t="s">
        <v>74</v>
      </c>
      <c r="B75" s="5">
        <v>223.9424657534243</v>
      </c>
      <c r="C75" s="5">
        <v>150.85205479452043</v>
      </c>
      <c r="D75" s="5">
        <v>73.090410958903874</v>
      </c>
      <c r="E75" s="6">
        <f>Taulukko2[[#This Row],[Opiskelijat, joilla oli aiempi ammatillinen tutkinto tai korkea-asteen tutkinto ennen koulutuksen aloittamista]]/Taulukko2[[#This Row],[Opiskelijavuosi-toteuma yhteensä vuonna 2022]]</f>
        <v>0.32638030805368251</v>
      </c>
      <c r="F7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1.1303649287626662E-3</v>
      </c>
    </row>
    <row r="76" spans="1:6" ht="15" customHeight="1" x14ac:dyDescent="0.25">
      <c r="A76" s="4" t="s">
        <v>75</v>
      </c>
      <c r="B76" s="5">
        <v>107.98082191780743</v>
      </c>
      <c r="C76" s="5">
        <v>2.97534246575339</v>
      </c>
      <c r="D76" s="5">
        <v>105.00547945205405</v>
      </c>
      <c r="E76" s="6">
        <f>Taulukko2[[#This Row],[Opiskelijat, joilla oli aiempi ammatillinen tutkinto tai korkea-asteen tutkinto ennen koulutuksen aloittamista]]/Taulukko2[[#This Row],[Opiskelijavuosi-toteuma yhteensä vuonna 2022]]</f>
        <v>0.97244563976352993</v>
      </c>
      <c r="F7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1.6239409485226232E-3</v>
      </c>
    </row>
    <row r="77" spans="1:6" ht="15" customHeight="1" x14ac:dyDescent="0.25">
      <c r="A77" s="4" t="s">
        <v>76</v>
      </c>
      <c r="B77" s="5">
        <v>194.97945205479371</v>
      </c>
      <c r="C77" s="5">
        <v>98.746575342465547</v>
      </c>
      <c r="D77" s="5">
        <v>96.232876712328164</v>
      </c>
      <c r="E77" s="6">
        <f>Taulukko2[[#This Row],[Opiskelijat, joilla oli aiempi ammatillinen tutkinto tai korkea-asteen tutkinto ennen koulutuksen aloittamista]]/Taulukko2[[#This Row],[Opiskelijavuosi-toteuma yhteensä vuonna 2022]]</f>
        <v>0.49355393964941757</v>
      </c>
      <c r="F7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1.4882700398376389E-3</v>
      </c>
    </row>
    <row r="78" spans="1:6" ht="15" customHeight="1" x14ac:dyDescent="0.25">
      <c r="A78" s="4" t="s">
        <v>77</v>
      </c>
      <c r="B78" s="5">
        <v>913.47219178082037</v>
      </c>
      <c r="C78" s="5">
        <v>670.74191780821855</v>
      </c>
      <c r="D78" s="5">
        <v>242.73027397260182</v>
      </c>
      <c r="E78" s="6">
        <f>Taulukko2[[#This Row],[Opiskelijat, joilla oli aiempi ammatillinen tutkinto tai korkea-asteen tutkinto ennen koulutuksen aloittamista]]/Taulukko2[[#This Row],[Opiskelijavuosi-toteuma yhteensä vuonna 2022]]</f>
        <v>0.26572267459986654</v>
      </c>
      <c r="F7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3.7538958291239203E-3</v>
      </c>
    </row>
    <row r="79" spans="1:6" ht="15" customHeight="1" x14ac:dyDescent="0.25">
      <c r="A79" s="4" t="s">
        <v>78</v>
      </c>
      <c r="B79" s="5">
        <v>2.20657534246571</v>
      </c>
      <c r="C79" s="5">
        <v>0.28273972602738001</v>
      </c>
      <c r="D79" s="5">
        <v>1.9238356164383299</v>
      </c>
      <c r="E79" s="6">
        <f>Taulukko2[[#This Row],[Opiskelijat, joilla oli aiempi ammatillinen tutkinto tai korkea-asteen tutkinto ennen koulutuksen aloittamista]]/Taulukko2[[#This Row],[Opiskelijavuosi-toteuma yhteensä vuonna 2022]]</f>
        <v>0.87186491184505122</v>
      </c>
      <c r="F7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2.9752689593565331E-5</v>
      </c>
    </row>
    <row r="80" spans="1:6" ht="15" customHeight="1" x14ac:dyDescent="0.25">
      <c r="A80" s="4" t="s">
        <v>79</v>
      </c>
      <c r="B80" s="5">
        <v>1293.9808219178062</v>
      </c>
      <c r="C80" s="5">
        <v>982.87246575342408</v>
      </c>
      <c r="D80" s="5">
        <v>311.10835616438214</v>
      </c>
      <c r="E80" s="6">
        <f>Taulukko2[[#This Row],[Opiskelijat, joilla oli aiempi ammatillinen tutkinto tai korkea-asteen tutkinto ennen koulutuksen aloittamista]]/Taulukko2[[#This Row],[Opiskelijavuosi-toteuma yhteensä vuonna 2022]]</f>
        <v>0.24042733160703966</v>
      </c>
      <c r="F8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4.8113831929464893E-3</v>
      </c>
    </row>
    <row r="81" spans="1:6" ht="15" customHeight="1" x14ac:dyDescent="0.25">
      <c r="A81" s="4" t="s">
        <v>80</v>
      </c>
      <c r="B81" s="5">
        <v>39.446219178082075</v>
      </c>
      <c r="C81" s="5">
        <v>33.328767123287598</v>
      </c>
      <c r="D81" s="5">
        <v>6.1174520547944766</v>
      </c>
      <c r="E81" s="6">
        <f>Taulukko2[[#This Row],[Opiskelijat, joilla oli aiempi ammatillinen tutkinto tai korkea-asteen tutkinto ennen koulutuksen aloittamista]]/Taulukko2[[#This Row],[Opiskelijavuosi-toteuma yhteensä vuonna 2022]]</f>
        <v>0.15508335607975282</v>
      </c>
      <c r="F8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9.4608214202199732E-5</v>
      </c>
    </row>
    <row r="82" spans="1:6" ht="15" customHeight="1" x14ac:dyDescent="0.25">
      <c r="A82" s="4" t="s">
        <v>81</v>
      </c>
      <c r="B82" s="5">
        <v>47.098630136986294</v>
      </c>
      <c r="C82" s="5">
        <v>45.024657534246586</v>
      </c>
      <c r="D82" s="5">
        <v>2.0739726027397083</v>
      </c>
      <c r="E82" s="6">
        <f>Taulukko2[[#This Row],[Opiskelijat, joilla oli aiempi ammatillinen tutkinto tai korkea-asteen tutkinto ennen koulutuksen aloittamista]]/Taulukko2[[#This Row],[Opiskelijavuosi-toteuma yhteensä vuonna 2022]]</f>
        <v>4.403466930370506E-2</v>
      </c>
      <c r="F8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3.2074602709098651E-5</v>
      </c>
    </row>
    <row r="83" spans="1:6" ht="15" customHeight="1" x14ac:dyDescent="0.25">
      <c r="A83" s="4" t="s">
        <v>82</v>
      </c>
      <c r="B83" s="5">
        <v>66.904109589040388</v>
      </c>
      <c r="C83" s="5">
        <v>28.947945205479297</v>
      </c>
      <c r="D83" s="5">
        <v>37.956164383561088</v>
      </c>
      <c r="E83" s="6">
        <f>Taulukko2[[#This Row],[Opiskelijat, joilla oli aiempi ammatillinen tutkinto tai korkea-asteen tutkinto ennen koulutuksen aloittamista]]/Taulukko2[[#This Row],[Opiskelijavuosi-toteuma yhteensä vuonna 2022]]</f>
        <v>0.56732186732186507</v>
      </c>
      <c r="F8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5.8700336318606337E-4</v>
      </c>
    </row>
    <row r="84" spans="1:6" ht="15" customHeight="1" x14ac:dyDescent="0.25">
      <c r="A84" s="4" t="s">
        <v>83</v>
      </c>
      <c r="B84" s="5">
        <v>65.552328767122731</v>
      </c>
      <c r="C84" s="5">
        <v>10.210958904109461</v>
      </c>
      <c r="D84" s="5">
        <v>55.34136986301327</v>
      </c>
      <c r="E84" s="6">
        <f>Taulukko2[[#This Row],[Opiskelijat, joilla oli aiempi ammatillinen tutkinto tai korkea-asteen tutkinto ennen koulutuksen aloittamista]]/Taulukko2[[#This Row],[Opiskelijavuosi-toteuma yhteensä vuonna 2022]]</f>
        <v>0.84423194269139845</v>
      </c>
      <c r="F8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8.5587073300225839E-4</v>
      </c>
    </row>
    <row r="85" spans="1:6" ht="15" customHeight="1" x14ac:dyDescent="0.25">
      <c r="A85" s="4" t="s">
        <v>84</v>
      </c>
      <c r="B85" s="5">
        <v>1011.9372602739694</v>
      </c>
      <c r="C85" s="5">
        <v>489.87013698630074</v>
      </c>
      <c r="D85" s="5">
        <v>522.06712328766866</v>
      </c>
      <c r="E85" s="6">
        <f>Taulukko2[[#This Row],[Opiskelijat, joilla oli aiempi ammatillinen tutkinto tai korkea-asteen tutkinto ennen koulutuksen aloittamista]]/Taulukko2[[#This Row],[Opiskelijavuosi-toteuma yhteensä vuonna 2022]]</f>
        <v>0.51590858819283469</v>
      </c>
      <c r="F8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8.0739232258004775E-3</v>
      </c>
    </row>
    <row r="86" spans="1:6" ht="15" customHeight="1" x14ac:dyDescent="0.25">
      <c r="A86" s="4" t="s">
        <v>85</v>
      </c>
      <c r="B86" s="5">
        <v>1536.4882191780791</v>
      </c>
      <c r="C86" s="5">
        <v>1145.4679452054786</v>
      </c>
      <c r="D86" s="5">
        <v>391.02027397260053</v>
      </c>
      <c r="E86" s="6">
        <f>Taulukko2[[#This Row],[Opiskelijat, joilla oli aiempi ammatillinen tutkinto tai korkea-asteen tutkinto ennen koulutuksen aloittamista]]/Taulukko2[[#This Row],[Opiskelijavuosi-toteuma yhteensä vuonna 2022]]</f>
        <v>0.25448960108641172</v>
      </c>
      <c r="F8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6.0472447525615255E-3</v>
      </c>
    </row>
    <row r="87" spans="1:6" ht="15" customHeight="1" x14ac:dyDescent="0.25">
      <c r="A87" s="4" t="s">
        <v>86</v>
      </c>
      <c r="B87" s="5">
        <v>100.04109589041062</v>
      </c>
      <c r="C87" s="5">
        <v>51.369863013698549</v>
      </c>
      <c r="D87" s="5">
        <v>48.671232876712068</v>
      </c>
      <c r="E87" s="6">
        <f>Taulukko2[[#This Row],[Opiskelijat, joilla oli aiempi ammatillinen tutkinto tai korkea-asteen tutkinto ennen koulutuksen aloittamista]]/Taulukko2[[#This Row],[Opiskelijavuosi-toteuma yhteensä vuonna 2022]]</f>
        <v>0.48651239216760139</v>
      </c>
      <c r="F8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7.5271508207019726E-4</v>
      </c>
    </row>
    <row r="88" spans="1:6" ht="15" customHeight="1" x14ac:dyDescent="0.25">
      <c r="A88" s="4" t="s">
        <v>87</v>
      </c>
      <c r="B88" s="5">
        <v>5530.4498356164213</v>
      </c>
      <c r="C88" s="5">
        <v>3669.9894246575318</v>
      </c>
      <c r="D88" s="5">
        <v>1860.4604109588895</v>
      </c>
      <c r="E88" s="6">
        <f>Taulukko2[[#This Row],[Opiskelijat, joilla oli aiempi ammatillinen tutkinto tai korkea-asteen tutkinto ennen koulutuksen aloittamista]]/Taulukko2[[#This Row],[Opiskelijavuosi-toteuma yhteensä vuonna 2022]]</f>
        <v>0.33640308948784153</v>
      </c>
      <c r="F8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2.8772573205009713E-2</v>
      </c>
    </row>
    <row r="89" spans="1:6" ht="15" customHeight="1" x14ac:dyDescent="0.25">
      <c r="A89" s="4" t="s">
        <v>88</v>
      </c>
      <c r="B89" s="5">
        <v>119.02534246575274</v>
      </c>
      <c r="C89" s="5">
        <v>26.155205479451983</v>
      </c>
      <c r="D89" s="5">
        <v>92.870136986300764</v>
      </c>
      <c r="E89" s="6">
        <f>Taulukko2[[#This Row],[Opiskelijat, joilla oli aiempi ammatillinen tutkinto tai korkea-asteen tutkinto ennen koulutuksen aloittamista]]/Taulukko2[[#This Row],[Opiskelijavuosi-toteuma yhteensä vuonna 2022]]</f>
        <v>0.78025515459468109</v>
      </c>
      <c r="F8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1.4362642705309705E-3</v>
      </c>
    </row>
    <row r="90" spans="1:6" ht="15" customHeight="1" x14ac:dyDescent="0.25">
      <c r="A90" s="4" t="s">
        <v>89</v>
      </c>
      <c r="B90" s="5">
        <v>47.426301369862813</v>
      </c>
      <c r="C90" s="5">
        <v>21.212054794520501</v>
      </c>
      <c r="D90" s="5">
        <v>26.214246575342312</v>
      </c>
      <c r="E90" s="6">
        <f>Taulukko2[[#This Row],[Opiskelijat, joilla oli aiempi ammatillinen tutkinto tai korkea-asteen tutkinto ennen koulutuksen aloittamista]]/Taulukko2[[#This Row],[Opiskelijavuosi-toteuma yhteensä vuonna 2022]]</f>
        <v>0.55273647360576661</v>
      </c>
      <c r="F9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4.054111144533666E-4</v>
      </c>
    </row>
    <row r="91" spans="1:6" ht="15" customHeight="1" x14ac:dyDescent="0.25">
      <c r="A91" s="4" t="s">
        <v>90</v>
      </c>
      <c r="B91" s="5">
        <v>294.60715068492982</v>
      </c>
      <c r="C91" s="5">
        <v>102.45616438356132</v>
      </c>
      <c r="D91" s="5">
        <v>192.1509863013685</v>
      </c>
      <c r="E91" s="6">
        <f>Taulukko2[[#This Row],[Opiskelijat, joilla oli aiempi ammatillinen tutkinto tai korkea-asteen tutkinto ennen koulutuksen aloittamista]]/Taulukko2[[#This Row],[Opiskelijavuosi-toteuma yhteensä vuonna 2022]]</f>
        <v>0.65222784258507716</v>
      </c>
      <c r="F9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2.9716721125613412E-3</v>
      </c>
    </row>
    <row r="92" spans="1:6" ht="15" customHeight="1" x14ac:dyDescent="0.25">
      <c r="A92" s="4" t="s">
        <v>91</v>
      </c>
      <c r="B92" s="5">
        <v>125.00356164383521</v>
      </c>
      <c r="C92" s="5">
        <v>84.467945205479339</v>
      </c>
      <c r="D92" s="5">
        <v>40.535616438355873</v>
      </c>
      <c r="E92" s="6">
        <f>Taulukko2[[#This Row],[Opiskelijat, joilla oli aiempi ammatillinen tutkinto tai korkea-asteen tutkinto ennen koulutuksen aloittamista]]/Taulukko2[[#This Row],[Opiskelijavuosi-toteuma yhteensä vuonna 2022]]</f>
        <v>0.3242756918706961</v>
      </c>
      <c r="F9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6.268953558553101E-4</v>
      </c>
    </row>
    <row r="93" spans="1:6" ht="15" customHeight="1" x14ac:dyDescent="0.25">
      <c r="A93" s="4" t="s">
        <v>92</v>
      </c>
      <c r="B93" s="5">
        <v>49.697260273972383</v>
      </c>
      <c r="C93" s="5">
        <v>35.465753424657471</v>
      </c>
      <c r="D93" s="5">
        <v>14.231506849314911</v>
      </c>
      <c r="E93" s="6">
        <f>Taulukko2[[#This Row],[Opiskelijat, joilla oli aiempi ammatillinen tutkinto tai korkea-asteen tutkinto ennen koulutuksen aloittamista]]/Taulukko2[[#This Row],[Opiskelijavuosi-toteuma yhteensä vuonna 2022]]</f>
        <v>0.28636401223848318</v>
      </c>
      <c r="F9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2.2009448318680651E-4</v>
      </c>
    </row>
    <row r="94" spans="1:6" ht="15" customHeight="1" x14ac:dyDescent="0.25">
      <c r="A94" s="4" t="s">
        <v>93</v>
      </c>
      <c r="B94" s="5">
        <v>229.69917808219117</v>
      </c>
      <c r="C94" s="5">
        <v>133.13808219178068</v>
      </c>
      <c r="D94" s="5">
        <v>96.561095890410485</v>
      </c>
      <c r="E94" s="6">
        <f>Taulukko2[[#This Row],[Opiskelijat, joilla oli aiempi ammatillinen tutkinto tai korkea-asteen tutkinto ennen koulutuksen aloittamista]]/Taulukko2[[#This Row],[Opiskelijavuosi-toteuma yhteensä vuonna 2022]]</f>
        <v>0.42038067657281258</v>
      </c>
      <c r="F9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1.4933460469770728E-3</v>
      </c>
    </row>
    <row r="95" spans="1:6" ht="15" customHeight="1" x14ac:dyDescent="0.25">
      <c r="A95" s="4" t="s">
        <v>94</v>
      </c>
      <c r="B95" s="5">
        <v>1779.3918630136905</v>
      </c>
      <c r="C95" s="5">
        <v>1142.4272876712298</v>
      </c>
      <c r="D95" s="5">
        <v>636.96457534246065</v>
      </c>
      <c r="E95" s="6">
        <f>Taulukko2[[#This Row],[Opiskelijat, joilla oli aiempi ammatillinen tutkinto tai korkea-asteen tutkinto ennen koulutuksen aloittamista]]/Taulukko2[[#This Row],[Opiskelijavuosi-toteuma yhteensä vuonna 2022]]</f>
        <v>0.35796756666272328</v>
      </c>
      <c r="F9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9.8508464706287407E-3</v>
      </c>
    </row>
    <row r="96" spans="1:6" ht="15" customHeight="1" x14ac:dyDescent="0.25">
      <c r="A96" s="4" t="s">
        <v>95</v>
      </c>
      <c r="B96" s="5">
        <v>301.83731506849233</v>
      </c>
      <c r="C96" s="5">
        <v>32.471232876712207</v>
      </c>
      <c r="D96" s="5">
        <v>269.36608219178015</v>
      </c>
      <c r="E96" s="6">
        <f>Taulukko2[[#This Row],[Opiskelijat, joilla oli aiempi ammatillinen tutkinto tai korkea-asteen tutkinto ennen koulutuksen aloittamista]]/Taulukko2[[#This Row],[Opiskelijavuosi-toteuma yhteensä vuonna 2022]]</f>
        <v>0.89242140962808436</v>
      </c>
      <c r="F9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4.1658265196920213E-3</v>
      </c>
    </row>
    <row r="97" spans="1:6" ht="15" customHeight="1" x14ac:dyDescent="0.25">
      <c r="A97" s="4" t="s">
        <v>96</v>
      </c>
      <c r="B97" s="5">
        <v>1514.6936986301309</v>
      </c>
      <c r="C97" s="5">
        <v>278.40684931506792</v>
      </c>
      <c r="D97" s="5">
        <v>1236.2868493150631</v>
      </c>
      <c r="E97" s="6">
        <f>Taulukko2[[#This Row],[Opiskelijat, joilla oli aiempi ammatillinen tutkinto tai korkea-asteen tutkinto ennen koulutuksen aloittamista]]/Taulukko2[[#This Row],[Opiskelijavuosi-toteuma yhteensä vuonna 2022]]</f>
        <v>0.81619594141914287</v>
      </c>
      <c r="F9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1.9119543562861913E-2</v>
      </c>
    </row>
    <row r="98" spans="1:6" ht="15" customHeight="1" x14ac:dyDescent="0.25">
      <c r="A98" s="4" t="s">
        <v>97</v>
      </c>
      <c r="B98" s="5">
        <v>38.738356164383276</v>
      </c>
      <c r="C98" s="5">
        <v>5.6739726027396902</v>
      </c>
      <c r="D98" s="5">
        <v>33.064383561643588</v>
      </c>
      <c r="E98" s="6">
        <f>Taulukko2[[#This Row],[Opiskelijat, joilla oli aiempi ammatillinen tutkinto tai korkea-asteen tutkinto ennen koulutuksen aloittamista]]/Taulukko2[[#This Row],[Opiskelijavuosi-toteuma yhteensä vuonna 2022]]</f>
        <v>0.85353088864528437</v>
      </c>
      <c r="F9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5.1135051888343127E-4</v>
      </c>
    </row>
    <row r="99" spans="1:6" ht="15" customHeight="1" x14ac:dyDescent="0.25">
      <c r="A99" s="4" t="s">
        <v>98</v>
      </c>
      <c r="B99" s="5">
        <v>56.899726027397051</v>
      </c>
      <c r="C99" s="5">
        <v>32.09095890410952</v>
      </c>
      <c r="D99" s="5">
        <v>24.808767123287531</v>
      </c>
      <c r="E99" s="6">
        <f>Taulukko2[[#This Row],[Opiskelijat, joilla oli aiempi ammatillinen tutkinto tai korkea-asteen tutkinto ennen koulutuksen aloittamista]]/Taulukko2[[#This Row],[Opiskelijavuosi-toteuma yhteensä vuonna 2022]]</f>
        <v>0.43600855145316836</v>
      </c>
      <c r="F9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3.836749570032113E-4</v>
      </c>
    </row>
    <row r="100" spans="1:6" ht="15" customHeight="1" x14ac:dyDescent="0.25">
      <c r="A100" s="4" t="s">
        <v>99</v>
      </c>
      <c r="B100" s="5">
        <v>3149.478767123278</v>
      </c>
      <c r="C100" s="5">
        <v>2155.7150684931476</v>
      </c>
      <c r="D100" s="5">
        <v>993.76369863013042</v>
      </c>
      <c r="E100" s="6">
        <f>Taulukko2[[#This Row],[Opiskelijat, joilla oli aiempi ammatillinen tutkinto tai korkea-asteen tutkinto ennen koulutuksen aloittamista]]/Taulukko2[[#This Row],[Opiskelijavuosi-toteuma yhteensä vuonna 2022]]</f>
        <v>0.31553275068999131</v>
      </c>
      <c r="F10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1.5368850956941141E-2</v>
      </c>
    </row>
    <row r="101" spans="1:6" ht="15" customHeight="1" x14ac:dyDescent="0.25">
      <c r="A101" s="4" t="s">
        <v>100</v>
      </c>
      <c r="B101" s="5">
        <v>2050.0620547945159</v>
      </c>
      <c r="C101" s="5">
        <v>1332.5787671232874</v>
      </c>
      <c r="D101" s="5">
        <v>717.48328767122848</v>
      </c>
      <c r="E101" s="6">
        <f>Taulukko2[[#This Row],[Opiskelijat, joilla oli aiempi ammatillinen tutkinto tai korkea-asteen tutkinto ennen koulutuksen aloittamista]]/Taulukko2[[#This Row],[Opiskelijavuosi-toteuma yhteensä vuonna 2022]]</f>
        <v>0.34998125349095544</v>
      </c>
      <c r="F10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1.1096092287850155E-2</v>
      </c>
    </row>
    <row r="102" spans="1:6" ht="15" customHeight="1" x14ac:dyDescent="0.25">
      <c r="A102" s="4" t="s">
        <v>101</v>
      </c>
      <c r="B102" s="5">
        <v>4153.7794520547832</v>
      </c>
      <c r="C102" s="5">
        <v>2039.9371232876686</v>
      </c>
      <c r="D102" s="5">
        <v>2113.8423287671149</v>
      </c>
      <c r="E102" s="6">
        <f>Taulukko2[[#This Row],[Opiskelijat, joilla oli aiempi ammatillinen tutkinto tai korkea-asteen tutkinto ennen koulutuksen aloittamista]]/Taulukko2[[#This Row],[Opiskelijavuosi-toteuma yhteensä vuonna 2022]]</f>
        <v>0.50889613980863713</v>
      </c>
      <c r="F10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3.2691199871838592E-2</v>
      </c>
    </row>
    <row r="103" spans="1:6" ht="15" customHeight="1" x14ac:dyDescent="0.25">
      <c r="A103" s="4" t="s">
        <v>102</v>
      </c>
      <c r="B103" s="5">
        <v>2392.8253150684877</v>
      </c>
      <c r="C103" s="5">
        <v>1570.4134246575334</v>
      </c>
      <c r="D103" s="5">
        <v>822.41189041095436</v>
      </c>
      <c r="E103" s="6">
        <f>Taulukko2[[#This Row],[Opiskelijat, joilla oli aiempi ammatillinen tutkinto tai korkea-asteen tutkinto ennen koulutuksen aloittamista]]/Taulukko2[[#This Row],[Opiskelijavuosi-toteuma yhteensä vuonna 2022]]</f>
        <v>0.3436990929642581</v>
      </c>
      <c r="F10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1.271884431516801E-2</v>
      </c>
    </row>
    <row r="104" spans="1:6" ht="15" customHeight="1" x14ac:dyDescent="0.25">
      <c r="A104" s="4" t="s">
        <v>103</v>
      </c>
      <c r="B104" s="5">
        <v>6511.3160273972462</v>
      </c>
      <c r="C104" s="5">
        <v>3783.9380821917789</v>
      </c>
      <c r="D104" s="5">
        <v>2727.3779452054673</v>
      </c>
      <c r="E104" s="6">
        <f>Taulukko2[[#This Row],[Opiskelijat, joilla oli aiempi ammatillinen tutkinto tai korkea-asteen tutkinto ennen koulutuksen aloittamista]]/Taulukko2[[#This Row],[Opiskelijavuosi-toteuma yhteensä vuonna 2022]]</f>
        <v>0.41886738928500078</v>
      </c>
      <c r="F10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4.2179710529668082E-2</v>
      </c>
    </row>
    <row r="105" spans="1:6" ht="15" customHeight="1" x14ac:dyDescent="0.25">
      <c r="A105" s="4" t="s">
        <v>104</v>
      </c>
      <c r="B105" s="5">
        <v>4828.439232876699</v>
      </c>
      <c r="C105" s="5">
        <v>3334.390547945201</v>
      </c>
      <c r="D105" s="5">
        <v>1494.048684931498</v>
      </c>
      <c r="E105" s="6">
        <f>Taulukko2[[#This Row],[Opiskelijat, joilla oli aiempi ammatillinen tutkinto tai korkea-asteen tutkinto ennen koulutuksen aloittamista]]/Taulukko2[[#This Row],[Opiskelijavuosi-toteuma yhteensä vuonna 2022]]</f>
        <v>0.30942683812992094</v>
      </c>
      <c r="F10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2.3105906960355048E-2</v>
      </c>
    </row>
    <row r="106" spans="1:6" ht="15" customHeight="1" x14ac:dyDescent="0.25">
      <c r="A106" s="4" t="s">
        <v>105</v>
      </c>
      <c r="B106" s="5">
        <v>2153.0709589041057</v>
      </c>
      <c r="C106" s="5">
        <v>1285.5546575342455</v>
      </c>
      <c r="D106" s="5">
        <v>867.51630136986023</v>
      </c>
      <c r="E106" s="6">
        <f>Taulukko2[[#This Row],[Opiskelijat, joilla oli aiempi ammatillinen tutkinto tai korkea-asteen tutkinto ennen koulutuksen aloittamista]]/Taulukko2[[#This Row],[Opiskelijavuosi-toteuma yhteensä vuonna 2022]]</f>
        <v>0.40292044151272116</v>
      </c>
      <c r="F10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1.3416397436180181E-2</v>
      </c>
    </row>
    <row r="107" spans="1:6" ht="15" customHeight="1" x14ac:dyDescent="0.25">
      <c r="A107" s="4" t="s">
        <v>106</v>
      </c>
      <c r="B107" s="5">
        <v>63.55616438356153</v>
      </c>
      <c r="C107" s="5">
        <v>26.994520547945193</v>
      </c>
      <c r="D107" s="5">
        <v>36.561643835616337</v>
      </c>
      <c r="E107" s="6">
        <f>Taulukko2[[#This Row],[Opiskelijat, joilla oli aiempi ammatillinen tutkinto tai korkea-asteen tutkinto ennen koulutuksen aloittamista]]/Taulukko2[[#This Row],[Opiskelijavuosi-toteuma yhteensä vuonna 2022]]</f>
        <v>0.57526510906112538</v>
      </c>
      <c r="F10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5.6543668844507785E-4</v>
      </c>
    </row>
    <row r="108" spans="1:6" ht="15" customHeight="1" x14ac:dyDescent="0.25">
      <c r="A108" s="4" t="s">
        <v>107</v>
      </c>
      <c r="B108" s="5">
        <v>27.517808219178068</v>
      </c>
      <c r="C108" s="5">
        <v>27.517808219178068</v>
      </c>
      <c r="D108" s="5">
        <v>0</v>
      </c>
      <c r="E108" s="6">
        <f>Taulukko2[[#This Row],[Opiskelijat, joilla oli aiempi ammatillinen tutkinto tai korkea-asteen tutkinto ennen koulutuksen aloittamista]]/Taulukko2[[#This Row],[Opiskelijavuosi-toteuma yhteensä vuonna 2022]]</f>
        <v>0</v>
      </c>
      <c r="F10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0</v>
      </c>
    </row>
    <row r="109" spans="1:6" ht="15" customHeight="1" x14ac:dyDescent="0.25">
      <c r="A109" s="4" t="s">
        <v>108</v>
      </c>
      <c r="B109" s="5">
        <v>26.200438356164071</v>
      </c>
      <c r="C109" s="5">
        <v>0.98421917808217996</v>
      </c>
      <c r="D109" s="5">
        <v>25.216219178081889</v>
      </c>
      <c r="E109" s="6">
        <f>Taulukko2[[#This Row],[Opiskelijat, joilla oli aiempi ammatillinen tutkinto tai korkea-asteen tutkinto ennen koulutuksen aloittamista]]/Taulukko2[[#This Row],[Opiskelijavuosi-toteuma yhteensä vuonna 2022]]</f>
        <v>0.96243501102146145</v>
      </c>
      <c r="F10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3.8997632412988932E-4</v>
      </c>
    </row>
    <row r="110" spans="1:6" ht="15" customHeight="1" x14ac:dyDescent="0.25">
      <c r="A110" s="4" t="s">
        <v>109</v>
      </c>
      <c r="B110" s="5">
        <v>116.34794520547931</v>
      </c>
      <c r="C110" s="5">
        <v>74.298630136986318</v>
      </c>
      <c r="D110" s="5">
        <v>42.049315068492987</v>
      </c>
      <c r="E110" s="6">
        <f>Taulukko2[[#This Row],[Opiskelijat, joilla oli aiempi ammatillinen tutkinto tai korkea-asteen tutkinto ennen koulutuksen aloittamista]]/Taulukko2[[#This Row],[Opiskelijavuosi-toteuma yhteensä vuonna 2022]]</f>
        <v>0.36141003602797372</v>
      </c>
      <c r="F11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6.503051550584523E-4</v>
      </c>
    </row>
    <row r="111" spans="1:6" ht="15" customHeight="1" x14ac:dyDescent="0.25">
      <c r="A111" s="4" t="s">
        <v>110</v>
      </c>
      <c r="B111" s="5">
        <v>295.53095890410862</v>
      </c>
      <c r="C111" s="5">
        <v>139.95068493150666</v>
      </c>
      <c r="D111" s="5">
        <v>155.58027397260196</v>
      </c>
      <c r="E111" s="6">
        <f>Taulukko2[[#This Row],[Opiskelijat, joilla oli aiempi ammatillinen tutkinto tai korkea-asteen tutkinto ennen koulutuksen aloittamista]]/Taulukko2[[#This Row],[Opiskelijavuosi-toteuma yhteensä vuonna 2022]]</f>
        <v>0.52644323474442933</v>
      </c>
      <c r="F11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2.4060951771744379E-3</v>
      </c>
    </row>
    <row r="112" spans="1:6" ht="15" customHeight="1" x14ac:dyDescent="0.25">
      <c r="A112" s="4" t="s">
        <v>111</v>
      </c>
      <c r="B112" s="5">
        <v>293.48082191780708</v>
      </c>
      <c r="C112" s="5">
        <v>25.909589041095803</v>
      </c>
      <c r="D112" s="5">
        <v>267.57123287671129</v>
      </c>
      <c r="E112" s="6">
        <f>Taulukko2[[#This Row],[Opiskelijat, joilla oli aiempi ammatillinen tutkinto tai korkea-asteen tutkinto ennen koulutuksen aloittamista]]/Taulukko2[[#This Row],[Opiskelijavuosi-toteuma yhteensä vuonna 2022]]</f>
        <v>0.91171624478974611</v>
      </c>
      <c r="F11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4.1380686415852979E-3</v>
      </c>
    </row>
    <row r="113" spans="1:6" ht="15" customHeight="1" x14ac:dyDescent="0.25">
      <c r="A113" s="4" t="s">
        <v>112</v>
      </c>
      <c r="B113" s="5">
        <v>800.26931506848734</v>
      </c>
      <c r="C113" s="5">
        <v>118.92465753424585</v>
      </c>
      <c r="D113" s="5">
        <v>681.34465753424149</v>
      </c>
      <c r="E113" s="6">
        <f>Taulukko2[[#This Row],[Opiskelijat, joilla oli aiempi ammatillinen tutkinto tai korkea-asteen tutkinto ennen koulutuksen aloittamista]]/Taulukko2[[#This Row],[Opiskelijavuosi-toteuma yhteensä vuonna 2022]]</f>
        <v>0.8513942053069119</v>
      </c>
      <c r="F11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1.0537197631978757E-2</v>
      </c>
    </row>
    <row r="114" spans="1:6" ht="15" customHeight="1" x14ac:dyDescent="0.25">
      <c r="A114" s="4" t="s">
        <v>113</v>
      </c>
      <c r="B114" s="5">
        <v>483.09391780821812</v>
      </c>
      <c r="C114" s="5">
        <v>399.4798082191777</v>
      </c>
      <c r="D114" s="5">
        <v>83.614109589040424</v>
      </c>
      <c r="E114" s="6">
        <f>Taulukko2[[#This Row],[Opiskelijat, joilla oli aiempi ammatillinen tutkinto tai korkea-asteen tutkinto ennen koulutuksen aloittamista]]/Taulukko2[[#This Row],[Opiskelijavuosi-toteuma yhteensä vuonna 2022]]</f>
        <v>0.17308044358826749</v>
      </c>
      <c r="F11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1.2931170558380298E-3</v>
      </c>
    </row>
    <row r="115" spans="1:6" ht="15" customHeight="1" x14ac:dyDescent="0.25">
      <c r="A115" s="4" t="s">
        <v>114</v>
      </c>
      <c r="B115" s="5">
        <v>997.18863013698456</v>
      </c>
      <c r="C115" s="5">
        <v>855.75712328767065</v>
      </c>
      <c r="D115" s="5">
        <v>141.43150684931391</v>
      </c>
      <c r="E115" s="6">
        <f>Taulukko2[[#This Row],[Opiskelijat, joilla oli aiempi ammatillinen tutkinto tai korkea-asteen tutkinto ennen koulutuksen aloittamista]]/Taulukko2[[#This Row],[Opiskelijavuosi-toteuma yhteensä vuonna 2022]]</f>
        <v>0.1418302441233063</v>
      </c>
      <c r="F11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2.1872802884418041E-3</v>
      </c>
    </row>
    <row r="116" spans="1:6" ht="15" customHeight="1" x14ac:dyDescent="0.25">
      <c r="A116" s="4" t="s">
        <v>115</v>
      </c>
      <c r="B116" s="5">
        <v>1562.5253424657487</v>
      </c>
      <c r="C116" s="5">
        <v>999.36082191780713</v>
      </c>
      <c r="D116" s="5">
        <v>563.16452054794161</v>
      </c>
      <c r="E116" s="6">
        <f>Taulukko2[[#This Row],[Opiskelijat, joilla oli aiempi ammatillinen tutkinto tai korkea-asteen tutkinto ennen koulutuksen aloittamista]]/Taulukko2[[#This Row],[Opiskelijavuosi-toteuma yhteensä vuonna 2022]]</f>
        <v>0.36041944744348131</v>
      </c>
      <c r="F11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8.7095066890342434E-3</v>
      </c>
    </row>
    <row r="117" spans="1:6" ht="15" customHeight="1" x14ac:dyDescent="0.25">
      <c r="A117" s="4" t="s">
        <v>116</v>
      </c>
      <c r="B117" s="5">
        <v>2518.384109589027</v>
      </c>
      <c r="C117" s="5">
        <v>711.91273972602448</v>
      </c>
      <c r="D117" s="5">
        <v>1806.4713698630026</v>
      </c>
      <c r="E117" s="6">
        <f>Taulukko2[[#This Row],[Opiskelijat, joilla oli aiempi ammatillinen tutkinto tai korkea-asteen tutkinto ennen koulutuksen aloittamista]]/Taulukko2[[#This Row],[Opiskelijavuosi-toteuma yhteensä vuonna 2022]]</f>
        <v>0.71731367863411399</v>
      </c>
      <c r="F11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2.7937616638318216E-2</v>
      </c>
    </row>
    <row r="118" spans="1:6" ht="15" customHeight="1" x14ac:dyDescent="0.25">
      <c r="A118" s="4" t="s">
        <v>117</v>
      </c>
      <c r="B118" s="5">
        <v>9115.3435068492945</v>
      </c>
      <c r="C118" s="5">
        <v>6778.3862191780727</v>
      </c>
      <c r="D118" s="5">
        <v>2336.9572876712218</v>
      </c>
      <c r="E118" s="6">
        <f>Taulukko2[[#This Row],[Opiskelijat, joilla oli aiempi ammatillinen tutkinto tai korkea-asteen tutkinto ennen koulutuksen aloittamista]]/Taulukko2[[#This Row],[Opiskelijavuosi-toteuma yhteensä vuonna 2022]]</f>
        <v>0.25637621729946058</v>
      </c>
      <c r="F11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3.6141739023538393E-2</v>
      </c>
    </row>
    <row r="119" spans="1:6" ht="15" customHeight="1" x14ac:dyDescent="0.25">
      <c r="A119" s="4" t="s">
        <v>118</v>
      </c>
      <c r="B119" s="5">
        <v>64.653698630136859</v>
      </c>
      <c r="C119" s="5">
        <v>55.715068493150646</v>
      </c>
      <c r="D119" s="5">
        <v>8.9386301369862124</v>
      </c>
      <c r="E119" s="6">
        <f>Taulukko2[[#This Row],[Opiskelijat, joilla oli aiempi ammatillinen tutkinto tai korkea-asteen tutkinto ennen koulutuksen aloittamista]]/Taulukko2[[#This Row],[Opiskelijavuosi-toteuma yhteensä vuonna 2022]]</f>
        <v>0.13825396421821523</v>
      </c>
      <c r="F11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1.3823857172880463E-4</v>
      </c>
    </row>
    <row r="120" spans="1:6" ht="15" customHeight="1" x14ac:dyDescent="0.25">
      <c r="A120" s="4" t="s">
        <v>119</v>
      </c>
      <c r="B120" s="5">
        <v>82.608493150684581</v>
      </c>
      <c r="C120" s="5">
        <v>60.638356164383474</v>
      </c>
      <c r="D120" s="5">
        <v>21.970136986301107</v>
      </c>
      <c r="E120" s="6">
        <f>Taulukko2[[#This Row],[Opiskelijat, joilla oli aiempi ammatillinen tutkinto tai korkea-asteen tutkinto ennen koulutuksen aloittamista]]/Taulukko2[[#This Row],[Opiskelijavuosi-toteuma yhteensä vuonna 2022]]</f>
        <v>0.2659549417785142</v>
      </c>
      <c r="F12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3.3977469826226169E-4</v>
      </c>
    </row>
    <row r="121" spans="1:6" ht="15" customHeight="1" x14ac:dyDescent="0.25">
      <c r="A121" s="4" t="s">
        <v>120</v>
      </c>
      <c r="B121" s="5">
        <v>210.72054794520471</v>
      </c>
      <c r="C121" s="5">
        <v>152.39945205479427</v>
      </c>
      <c r="D121" s="5">
        <v>58.321095890410447</v>
      </c>
      <c r="E121" s="6">
        <f>Taulukko2[[#This Row],[Opiskelijat, joilla oli aiempi ammatillinen tutkinto tai korkea-asteen tutkinto ennen koulutuksen aloittamista]]/Taulukko2[[#This Row],[Opiskelijavuosi-toteuma yhteensä vuonna 2022]]</f>
        <v>0.27676985685124611</v>
      </c>
      <c r="F12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9.0195308162367845E-4</v>
      </c>
    </row>
    <row r="122" spans="1:6" ht="15" customHeight="1" x14ac:dyDescent="0.25">
      <c r="A122" s="4" t="s">
        <v>121</v>
      </c>
      <c r="B122" s="5">
        <v>36.345205479451835</v>
      </c>
      <c r="C122" s="5">
        <v>11.290410958904047</v>
      </c>
      <c r="D122" s="5">
        <v>25.054794520547787</v>
      </c>
      <c r="E122" s="6">
        <f>Taulukko2[[#This Row],[Opiskelijat, joilla oli aiempi ammatillinen tutkinto tai korkea-asteen tutkinto ennen koulutuksen aloittamista]]/Taulukko2[[#This Row],[Opiskelijavuosi-toteuma yhteensä vuonna 2022]]</f>
        <v>0.6893562490577414</v>
      </c>
      <c r="F12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3.874798438239205E-4</v>
      </c>
    </row>
    <row r="123" spans="1:6" ht="15" customHeight="1" x14ac:dyDescent="0.25">
      <c r="A123" s="4" t="s">
        <v>122</v>
      </c>
      <c r="B123" s="5">
        <v>1161.0567123287603</v>
      </c>
      <c r="C123" s="5">
        <v>476.15756164383436</v>
      </c>
      <c r="D123" s="5">
        <v>684.89915068492598</v>
      </c>
      <c r="E123" s="6">
        <f>Taulukko2[[#This Row],[Opiskelijat, joilla oli aiempi ammatillinen tutkinto tai korkea-asteen tutkinto ennen koulutuksen aloittamista]]/Taulukko2[[#This Row],[Opiskelijavuosi-toteuma yhteensä vuonna 2022]]</f>
        <v>0.58989293409381072</v>
      </c>
      <c r="F12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1.0592168924988999E-2</v>
      </c>
    </row>
    <row r="124" spans="1:6" ht="15" customHeight="1" x14ac:dyDescent="0.25">
      <c r="A124" s="4" t="s">
        <v>123</v>
      </c>
      <c r="B124" s="5">
        <v>330.81506849314962</v>
      </c>
      <c r="C124" s="5">
        <v>198.48219178082158</v>
      </c>
      <c r="D124" s="5">
        <v>132.33287671232804</v>
      </c>
      <c r="E124" s="6">
        <f>Taulukko2[[#This Row],[Opiskelijat, joilla oli aiempi ammatillinen tutkinto tai korkea-asteen tutkinto ennen koulutuksen aloittamista]]/Taulukko2[[#This Row],[Opiskelijavuosi-toteuma yhteensä vuonna 2022]]</f>
        <v>0.40002070436240827</v>
      </c>
      <c r="F12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2.0465672691592249E-3</v>
      </c>
    </row>
    <row r="125" spans="1:6" ht="15" customHeight="1" x14ac:dyDescent="0.25">
      <c r="A125" s="4" t="s">
        <v>124</v>
      </c>
      <c r="B125" s="5">
        <v>4838.999424657527</v>
      </c>
      <c r="C125" s="5">
        <v>3682.142438356163</v>
      </c>
      <c r="D125" s="5">
        <v>1156.856986301364</v>
      </c>
      <c r="E125" s="6">
        <f>Taulukko2[[#This Row],[Opiskelijat, joilla oli aiempi ammatillinen tutkinto tai korkea-asteen tutkinto ennen koulutuksen aloittamista]]/Taulukko2[[#This Row],[Opiskelijavuosi-toteuma yhteensä vuonna 2022]]</f>
        <v>0.23906946142760471</v>
      </c>
      <c r="F12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1.7891137123916167E-2</v>
      </c>
    </row>
    <row r="126" spans="1:6" ht="15" customHeight="1" x14ac:dyDescent="0.25">
      <c r="A126" s="4" t="s">
        <v>125</v>
      </c>
      <c r="B126" s="5">
        <v>264.20578082191639</v>
      </c>
      <c r="C126" s="5">
        <v>118.86991780821886</v>
      </c>
      <c r="D126" s="5">
        <v>145.33586301369752</v>
      </c>
      <c r="E126" s="6">
        <f>Taulukko2[[#This Row],[Opiskelijat, joilla oli aiempi ammatillinen tutkinto tai korkea-asteen tutkinto ennen koulutuksen aloittamista]]/Taulukko2[[#This Row],[Opiskelijavuosi-toteuma yhteensä vuonna 2022]]</f>
        <v>0.55008585565983048</v>
      </c>
      <c r="F12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2.2476623169420821E-3</v>
      </c>
    </row>
    <row r="127" spans="1:6" ht="15" customHeight="1" x14ac:dyDescent="0.25">
      <c r="A127" s="4" t="s">
        <v>126</v>
      </c>
      <c r="B127" s="5">
        <v>102.80863013698604</v>
      </c>
      <c r="C127" s="5">
        <v>64.647945205479445</v>
      </c>
      <c r="D127" s="5">
        <v>38.160684931506594</v>
      </c>
      <c r="E127" s="6">
        <f>Taulukko2[[#This Row],[Opiskelijat, joilla oli aiempi ammatillinen tutkinto tai korkea-asteen tutkinto ennen koulutuksen aloittamista]]/Taulukko2[[#This Row],[Opiskelijavuosi-toteuma yhteensä vuonna 2022]]</f>
        <v>0.37118172745478545</v>
      </c>
      <c r="F127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5.9016633424582268E-4</v>
      </c>
    </row>
    <row r="128" spans="1:6" ht="15" customHeight="1" x14ac:dyDescent="0.25">
      <c r="A128" s="4" t="s">
        <v>127</v>
      </c>
      <c r="B128" s="5">
        <v>19.561643835616294</v>
      </c>
      <c r="C128" s="5">
        <v>6.7643835616437995</v>
      </c>
      <c r="D128" s="5">
        <v>12.797260273972494</v>
      </c>
      <c r="E128" s="6">
        <f>Taulukko2[[#This Row],[Opiskelijat, joilla oli aiempi ammatillinen tutkinto tai korkea-asteen tutkinto ennen koulutuksen aloittamista]]/Taulukko2[[#This Row],[Opiskelijavuosi-toteuma yhteensä vuonna 2022]]</f>
        <v>0.65420168067226814</v>
      </c>
      <c r="F128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1.9791343362509883E-4</v>
      </c>
    </row>
    <row r="129" spans="1:6" ht="15" customHeight="1" x14ac:dyDescent="0.25">
      <c r="A129" s="4" t="s">
        <v>128</v>
      </c>
      <c r="B129" s="5">
        <v>1224.7075342465685</v>
      </c>
      <c r="C129" s="5">
        <v>527.65493150684767</v>
      </c>
      <c r="D129" s="5">
        <v>697.05260273972078</v>
      </c>
      <c r="E129" s="6">
        <f>Taulukko2[[#This Row],[Opiskelijat, joilla oli aiempi ammatillinen tutkinto tai korkea-asteen tutkinto ennen koulutuksen aloittamista]]/Taulukko2[[#This Row],[Opiskelijavuosi-toteuma yhteensä vuonna 2022]]</f>
        <v>0.56915841802879308</v>
      </c>
      <c r="F129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1.078012567315755E-2</v>
      </c>
    </row>
    <row r="130" spans="1:6" ht="15" customHeight="1" x14ac:dyDescent="0.25">
      <c r="A130" s="4" t="s">
        <v>129</v>
      </c>
      <c r="B130" s="5">
        <v>2540.2841917808178</v>
      </c>
      <c r="C130" s="5">
        <v>1843.6153424657518</v>
      </c>
      <c r="D130" s="5">
        <v>696.66884931506593</v>
      </c>
      <c r="E130" s="6">
        <f>Taulukko2[[#This Row],[Opiskelijat, joilla oli aiempi ammatillinen tutkinto tai korkea-asteen tutkinto ennen koulutuksen aloittamista]]/Taulukko2[[#This Row],[Opiskelijavuosi-toteuma yhteensä vuonna 2022]]</f>
        <v>0.27424838983337513</v>
      </c>
      <c r="F130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1.0774190812389476E-2</v>
      </c>
    </row>
    <row r="131" spans="1:6" ht="15" customHeight="1" x14ac:dyDescent="0.25">
      <c r="A131" s="4" t="s">
        <v>130</v>
      </c>
      <c r="B131" s="5">
        <v>1022.8780821917782</v>
      </c>
      <c r="C131" s="5">
        <v>729.9504109589036</v>
      </c>
      <c r="D131" s="5">
        <v>292.92767123287456</v>
      </c>
      <c r="E131" s="6">
        <f>Taulukko2[[#This Row],[Opiskelijat, joilla oli aiempi ammatillinen tutkinto tai korkea-asteen tutkinto ennen koulutuksen aloittamista]]/Taulukko2[[#This Row],[Opiskelijavuosi-toteuma yhteensä vuonna 2022]]</f>
        <v>0.28637593896351954</v>
      </c>
      <c r="F131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4.5302134969789154E-3</v>
      </c>
    </row>
    <row r="132" spans="1:6" ht="15" customHeight="1" x14ac:dyDescent="0.25">
      <c r="A132" s="4" t="s">
        <v>131</v>
      </c>
      <c r="B132" s="5">
        <v>12.15068493150679</v>
      </c>
      <c r="C132" s="5">
        <v>4.6931506849314797</v>
      </c>
      <c r="D132" s="5">
        <v>7.4575342465753103</v>
      </c>
      <c r="E132" s="6">
        <f>Taulukko2[[#This Row],[Opiskelijat, joilla oli aiempi ammatillinen tutkinto tai korkea-asteen tutkinto ennen koulutuksen aloittamista]]/Taulukko2[[#This Row],[Opiskelijavuosi-toteuma yhteensä vuonna 2022]]</f>
        <v>0.61375422773393495</v>
      </c>
      <c r="F132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1.1533298358542522E-4</v>
      </c>
    </row>
    <row r="133" spans="1:6" ht="15" customHeight="1" x14ac:dyDescent="0.25">
      <c r="A133" s="4" t="s">
        <v>132</v>
      </c>
      <c r="B133" s="5">
        <v>3732.2416438356095</v>
      </c>
      <c r="C133" s="5">
        <v>2883.0279452054779</v>
      </c>
      <c r="D133" s="5">
        <v>849.2136986301316</v>
      </c>
      <c r="E133" s="6">
        <f>Taulukko2[[#This Row],[Opiskelijat, joilla oli aiempi ammatillinen tutkinto tai korkea-asteen tutkinto ennen koulutuksen aloittamista]]/Taulukko2[[#This Row],[Opiskelijavuosi-toteuma yhteensä vuonna 2022]]</f>
        <v>0.22753448990440989</v>
      </c>
      <c r="F133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1.313334224507314E-2</v>
      </c>
    </row>
    <row r="134" spans="1:6" ht="15" customHeight="1" x14ac:dyDescent="0.25">
      <c r="A134" s="4" t="s">
        <v>133</v>
      </c>
      <c r="B134" s="5">
        <v>196.87561643835591</v>
      </c>
      <c r="C134" s="5">
        <v>112.03561643835619</v>
      </c>
      <c r="D134" s="5">
        <v>84.839999999999719</v>
      </c>
      <c r="E134" s="6">
        <f>Taulukko2[[#This Row],[Opiskelijat, joilla oli aiempi ammatillinen tutkinto tai korkea-asteen tutkinto ennen koulutuksen aloittamista]]/Taulukko2[[#This Row],[Opiskelijavuosi-toteuma yhteensä vuonna 2022]]</f>
        <v>0.43093198403553512</v>
      </c>
      <c r="F134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1.3120758153917825E-3</v>
      </c>
    </row>
    <row r="135" spans="1:6" ht="15" customHeight="1" x14ac:dyDescent="0.25">
      <c r="A135" s="4" t="s">
        <v>134</v>
      </c>
      <c r="B135" s="5">
        <v>1622.5258082191724</v>
      </c>
      <c r="C135" s="5">
        <v>903.77808219177939</v>
      </c>
      <c r="D135" s="5">
        <v>718.74772602739301</v>
      </c>
      <c r="E135" s="6">
        <f>Taulukko2[[#This Row],[Opiskelijat, joilla oli aiempi ammatillinen tutkinto tai korkea-asteen tutkinto ennen koulutuksen aloittamista]]/Taulukko2[[#This Row],[Opiskelijavuosi-toteuma yhteensä vuonna 2022]]</f>
        <v>0.44298076639918932</v>
      </c>
      <c r="F135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1.1115647202833385E-2</v>
      </c>
    </row>
    <row r="136" spans="1:6" ht="15" customHeight="1" x14ac:dyDescent="0.25">
      <c r="A136" s="8" t="s">
        <v>135</v>
      </c>
      <c r="B136" s="9">
        <v>1670.4346575342411</v>
      </c>
      <c r="C136" s="9">
        <v>1072.959452054793</v>
      </c>
      <c r="D136" s="9">
        <v>597.47520547944805</v>
      </c>
      <c r="E136" s="10">
        <f>Taulukko2[[#This Row],[Opiskelijat, joilla oli aiempi ammatillinen tutkinto tai korkea-asteen tutkinto ennen koulutuksen aloittamista]]/Taulukko2[[#This Row],[Opiskelijavuosi-toteuma yhteensä vuonna 2022]]</f>
        <v>0.35767649023841019</v>
      </c>
      <c r="F136" s="14">
        <f>Taulukko2[[#This Row],[Opiskelijat, joilla oli aiempi ammatillinen tutkinto tai korkea-asteen tutkinto ennen koulutuksen aloittamista]]/Taulukko2[[#Totals],[Opiskelijat, joilla oli aiempi ammatillinen tutkinto tai korkea-asteen tutkinto ennen koulutuksen aloittamista]]</f>
        <v>9.2401316290172363E-3</v>
      </c>
    </row>
    <row r="137" spans="1:6" x14ac:dyDescent="0.25">
      <c r="A137" s="11" t="s">
        <v>0</v>
      </c>
      <c r="B137" s="12">
        <f>SUBTOTAL(109,Taulukko2[Opiskelijavuosi-toteuma yhteensä vuonna 2022])</f>
        <v>183326.66202739681</v>
      </c>
      <c r="C137" s="12">
        <f>SUBTOTAL(109,Taulukko2[Opiskelijat, joilla ei ollut aiempaa ammatillista tutkintoa tai korkea-asteen tutkintoa ennen koulutuksen aloittamista])</f>
        <v>118665.76438356159</v>
      </c>
      <c r="D137" s="12">
        <f>SUBTOTAL(109,Taulukko2[Opiskelijat, joilla oli aiempi ammatillinen tutkinto tai korkea-asteen tutkinto ennen koulutuksen aloittamista])</f>
        <v>64660.89764383524</v>
      </c>
      <c r="E137" s="13">
        <f>Taulukko2[[#Totals],[Opiskelijat, joilla oli aiempi ammatillinen tutkinto tai korkea-asteen tutkinto ennen koulutuksen aloittamista]]/Taulukko2[[#Totals],[Opiskelijavuosi-toteuma yhteensä vuonna 2022]]</f>
        <v>0.35270864002406888</v>
      </c>
      <c r="F137" s="15">
        <f>SUBTOTAL(109,Taulukko2[Koulutuksen järjestäjän osuus kaikkien koulutuksen järjestäjien järjestämästä tutkinnon suorittaneille kohdentuneesta koulutuksesta])</f>
        <v>1.0000000000000002</v>
      </c>
    </row>
    <row r="138" spans="1:6" x14ac:dyDescent="0.25">
      <c r="A138" s="1"/>
    </row>
    <row r="139" spans="1:6" x14ac:dyDescent="0.25">
      <c r="A139" s="1" t="s">
        <v>143</v>
      </c>
    </row>
    <row r="140" spans="1:6" x14ac:dyDescent="0.25">
      <c r="A140" s="1" t="s">
        <v>137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Kohde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Raportin otsikko</dc:title>
  <dc:subject/>
  <dc:creator/>
  <cp:keywords/>
  <dc:description/>
  <cp:lastModifiedBy/>
  <dcterms:created xsi:type="dcterms:W3CDTF">2015-03-03T08:53:40Z</dcterms:created>
  <dcterms:modified xsi:type="dcterms:W3CDTF">2024-08-13T10:55:46Z</dcterms:modified>
  <cp:category/>
  <cp:contentStatus/>
</cp:coreProperties>
</file>